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3.xml" ContentType="application/xml"/>
  <Override PartName="/customXml/itemProps2.xml" ContentType="application/vnd.openxmlformats-officedocument.customXmlProperties+xml"/>
  <Override PartName="/customXml/item4.xml" ContentType="application/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ry gegevens" sheetId="1" state="visible" r:id="rId2"/>
    <sheet name="WVNL Official overzicht" sheetId="2" state="visible" r:id="rId3"/>
    <sheet name="Verenigingen" sheetId="3" state="hidden" r:id="rId4"/>
    <sheet name="Zwembaden" sheetId="4" state="hidden" r:id="rId5"/>
  </sheets>
  <definedNames>
    <definedName function="false" hidden="false" localSheetId="0" name="_xlnm.Print_Area" vbProcedure="false">'Jury gegevens'!$B$1:$G$123</definedName>
    <definedName function="false" hidden="false" localSheetId="0" name="_xlnm.Print_Titles" vbProcedure="false">'Jury gegevens'!$1:$1</definedName>
    <definedName function="false" hidden="true" localSheetId="0" name="_xlnm._FilterDatabase" vbProcedure="false">'Jury gegevens'!$A$20:$G$123</definedName>
    <definedName function="false" hidden="false" name="LijstZwembaden" vbProcedure="false">OFFSET(#REF!,1,0,(COUNTA(#REF!)-COUNTIF(#REF!,""))-1)</definedName>
    <definedName function="false" hidden="false" name="Verenigingen" vbProcedure="false">Verenigingen!$B$2:$B$19</definedName>
    <definedName function="false" hidden="false" name="Zwembaden" vbProcedure="false">#REF!</definedName>
    <definedName function="false" hidden="false" localSheetId="0" name="ddd" vbProcedure="false">'Jury gegevens'!$B$1:$G$105</definedName>
    <definedName function="false" hidden="false" localSheetId="0" name="Print_Area" vbProcedure="false">'Jury gegevens'!$B$1:$G$106</definedName>
    <definedName function="false" hidden="false" localSheetId="0" name="Print_Titles" vbProcedure="false">'Jury gegevens'!$1:$2</definedName>
    <definedName function="false" hidden="false" localSheetId="1" name="ExterneGegevens_1" vbProcedure="false">'WVNL Official overzicht'!$A$1:$K$338</definedName>
    <definedName function="false" hidden="false" localSheetId="1" name="_xlnm._FilterDatabase" vbProcedure="false">'WVNL Official overzicht'!$A$1:$K$1</definedName>
    <definedName function="false" hidden="false" localSheetId="3" name="ExterneGegevens_1" vbProcedure="false">Zwembaden!$A$1:$B$49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<sst xmlns="http://schemas.openxmlformats.org/spreadsheetml/2006/main" count="3444" uniqueCount="807">
  <si>
    <t xml:space="preserve">Watervrienden Nederland </t>
  </si>
  <si>
    <t xml:space="preserve">Nederlandse Junioren Zwemkampioenschappen WVNL</t>
  </si>
  <si>
    <t xml:space="preserve">Zwembad "Het Hofbad"</t>
  </si>
  <si>
    <t xml:space="preserve">Datum wedstrijd</t>
  </si>
  <si>
    <t xml:space="preserve">Organiserende vereniging</t>
  </si>
  <si>
    <t xml:space="preserve">Haagse Watervrienden</t>
  </si>
  <si>
    <t xml:space="preserve">Naam en adres zwembad</t>
  </si>
  <si>
    <t xml:space="preserve">Aanvangstijd Juryvergadering</t>
  </si>
  <si>
    <t xml:space="preserve">uur</t>
  </si>
  <si>
    <t xml:space="preserve">Aanvangstijd Inzwemmen</t>
  </si>
  <si>
    <t xml:space="preserve">tot</t>
  </si>
  <si>
    <t xml:space="preserve">13:30</t>
  </si>
  <si>
    <t xml:space="preserve">Aanvangstijd Wedstrijd</t>
  </si>
  <si>
    <t xml:space="preserve">Aantal banen</t>
  </si>
  <si>
    <t xml:space="preserve">Start methode</t>
  </si>
  <si>
    <t xml:space="preserve">2 start regel</t>
  </si>
  <si>
    <t xml:space="preserve">CWZ Vertegenwoordiger</t>
  </si>
  <si>
    <t xml:space="preserve">Hugo Wanders</t>
  </si>
  <si>
    <t xml:space="preserve">Filter</t>
  </si>
  <si>
    <t xml:space="preserve">official functie</t>
  </si>
  <si>
    <t xml:space="preserve">naam</t>
  </si>
  <si>
    <t xml:space="preserve">licentie nr.</t>
  </si>
  <si>
    <t xml:space="preserve">vereniging</t>
  </si>
  <si>
    <t xml:space="preserve">tussentijd</t>
  </si>
  <si>
    <t xml:space="preserve">eindtijd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</si>
  <si>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</si>
  <si>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</si>
  <si>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</si>
  <si>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</si>
  <si>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</si>
  <si>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Scheidsrechter</t>
  </si>
  <si>
    <t xml:space="preserve">5.16.09</t>
  </si>
  <si>
    <t xml:space="preserve">7.59.48</t>
  </si>
  <si>
    <t xml:space="preserve">Kamprechter</t>
  </si>
  <si>
    <t xml:space="preserve">5.16.08</t>
  </si>
  <si>
    <t xml:space="preserve">7.59.38</t>
  </si>
  <si>
    <t xml:space="preserve">7.59.45</t>
  </si>
  <si>
    <t xml:space="preserve">Starter</t>
  </si>
  <si>
    <t xml:space="preserve">5.16.18</t>
  </si>
  <si>
    <t xml:space="preserve">7.59.47</t>
  </si>
  <si>
    <t xml:space="preserve">Jurysecretaris</t>
  </si>
  <si>
    <t xml:space="preserve">Ingevuld</t>
  </si>
  <si>
    <t xml:space="preserve"> </t>
  </si>
  <si>
    <t xml:space="preserve">Tijdwaarnemer 1</t>
  </si>
  <si>
    <t xml:space="preserve">5.16.10</t>
  </si>
  <si>
    <t xml:space="preserve">7.59.53</t>
  </si>
  <si>
    <t xml:space="preserve">Tijdwaarnemer 2</t>
  </si>
  <si>
    <t xml:space="preserve">5.16.12</t>
  </si>
  <si>
    <t xml:space="preserve">7.59.55</t>
  </si>
  <si>
    <t xml:space="preserve">Tijdwaarnemer 3</t>
  </si>
  <si>
    <t xml:space="preserve">5.16.16</t>
  </si>
  <si>
    <t xml:space="preserve">7.59.51</t>
  </si>
  <si>
    <t xml:space="preserve">Tijdwaarnemer 4</t>
  </si>
  <si>
    <t xml:space="preserve">5.16.28</t>
  </si>
  <si>
    <t xml:space="preserve">7.59.56</t>
  </si>
  <si>
    <t xml:space="preserve">Tijdwaarnemer 5</t>
  </si>
  <si>
    <t xml:space="preserve">5.16.36</t>
  </si>
  <si>
    <t xml:space="preserve">7.59.69</t>
  </si>
  <si>
    <t xml:space="preserve">Tijdwaarnemer 6</t>
  </si>
  <si>
    <t xml:space="preserve">Tijdwaarnemer 7</t>
  </si>
  <si>
    <t xml:space="preserve">Tijdwaarnemer 8</t>
  </si>
  <si>
    <t xml:space="preserve">5.16.21</t>
  </si>
  <si>
    <t xml:space="preserve">7.59.57</t>
  </si>
  <si>
    <t xml:space="preserve">Tijdwaarnemer 9</t>
  </si>
  <si>
    <t xml:space="preserve">5.16.11</t>
  </si>
  <si>
    <t xml:space="preserve">7.59.42</t>
  </si>
  <si>
    <t xml:space="preserve">Tijdwaarnemer 10</t>
  </si>
  <si>
    <t xml:space="preserve">5.16.23</t>
  </si>
  <si>
    <t xml:space="preserve">7.59.63</t>
  </si>
  <si>
    <t xml:space="preserve">Tijdwaarnemer 11</t>
  </si>
  <si>
    <t xml:space="preserve">Tijdwaarnemer 12</t>
  </si>
  <si>
    <t xml:space="preserve">7.59.71</t>
  </si>
  <si>
    <t xml:space="preserve">Tijdwaarnemer 13</t>
  </si>
  <si>
    <t xml:space="preserve">7.59.60</t>
  </si>
  <si>
    <t xml:space="preserve">Tijdwaarnemer 14</t>
  </si>
  <si>
    <t xml:space="preserve">5.16.26</t>
  </si>
  <si>
    <t xml:space="preserve">7.59.67</t>
  </si>
  <si>
    <t xml:space="preserve">Tijdwaarnemer 15</t>
  </si>
  <si>
    <t xml:space="preserve">Tijdwaarnemer 16</t>
  </si>
  <si>
    <t xml:space="preserve">5.16.14</t>
  </si>
  <si>
    <t xml:space="preserve">7.59.43</t>
  </si>
  <si>
    <t xml:space="preserve">Tijdwaarnemer 17</t>
  </si>
  <si>
    <t xml:space="preserve">7.59.54</t>
  </si>
  <si>
    <t xml:space="preserve">Tijdwaarnemer 18</t>
  </si>
  <si>
    <t xml:space="preserve">5.16.17</t>
  </si>
  <si>
    <t xml:space="preserve">7.59.41</t>
  </si>
  <si>
    <t xml:space="preserve">Tijdwaarnemer 19</t>
  </si>
  <si>
    <t xml:space="preserve">Tijdwaarnemer 20</t>
  </si>
  <si>
    <t xml:space="preserve">Tijdwaarnemer 21</t>
  </si>
  <si>
    <t xml:space="preserve">Tijdwaarnemer 22</t>
  </si>
  <si>
    <t xml:space="preserve">Tijdwaarnemer 23</t>
  </si>
  <si>
    <t xml:space="preserve">Tijdwaarnemer 24</t>
  </si>
  <si>
    <t xml:space="preserve">Tijdwaarnemer 25</t>
  </si>
  <si>
    <t xml:space="preserve">Tijdwaarnemer 26</t>
  </si>
  <si>
    <t xml:space="preserve">Tijdwaarnemer 27</t>
  </si>
  <si>
    <t xml:space="preserve">Tijdwaarnemer 28</t>
  </si>
  <si>
    <t xml:space="preserve">Tijdwaarnemer 29</t>
  </si>
  <si>
    <t xml:space="preserve">Tijdwaarnemer 30</t>
  </si>
  <si>
    <t xml:space="preserve">Danielle</t>
  </si>
  <si>
    <t xml:space="preserve">5.16.07</t>
  </si>
  <si>
    <t xml:space="preserve">Lara</t>
  </si>
  <si>
    <t xml:space="preserve">Scheidsrechter:</t>
  </si>
  <si>
    <t xml:space="preserve">Jurysecretaris:</t>
  </si>
  <si>
    <t xml:space="preserve">medewerkers</t>
  </si>
  <si>
    <t xml:space="preserve">Organisatie</t>
  </si>
  <si>
    <t xml:space="preserve">Typiste</t>
  </si>
  <si>
    <t xml:space="preserve">Speaker</t>
  </si>
  <si>
    <t xml:space="preserve">Voorstarter</t>
  </si>
  <si>
    <t xml:space="preserve">Ordonnance</t>
  </si>
  <si>
    <t xml:space="preserve">EHBO</t>
  </si>
  <si>
    <t xml:space="preserve">Medailles</t>
  </si>
  <si>
    <t xml:space="preserve">WVA</t>
  </si>
  <si>
    <t xml:space="preserve">Deelnemende Verenigingen</t>
  </si>
  <si>
    <t xml:space="preserve">Opmerkingen:</t>
  </si>
  <si>
    <t xml:space="preserve">Examens</t>
  </si>
  <si>
    <t xml:space="preserve">Functie</t>
  </si>
  <si>
    <t xml:space="preserve">Beoordeling</t>
  </si>
  <si>
    <t xml:space="preserve">Examinator</t>
  </si>
  <si>
    <t xml:space="preserve">Tijdwaarnemer/Keerpuntcom.</t>
  </si>
  <si>
    <t xml:space="preserve">Licentie</t>
  </si>
  <si>
    <t xml:space="preserve">Achternaam</t>
  </si>
  <si>
    <t xml:space="preserve">Tussenvoegsel</t>
  </si>
  <si>
    <t xml:space="preserve">Voornaam</t>
  </si>
  <si>
    <t xml:space="preserve">Vereniging</t>
  </si>
  <si>
    <t xml:space="preserve">VerenigingKort</t>
  </si>
  <si>
    <t xml:space="preserve">Mastebroek</t>
  </si>
  <si>
    <t xml:space="preserve">Paula</t>
  </si>
  <si>
    <t xml:space="preserve">Apeldoornse Watervrienden</t>
  </si>
  <si>
    <t xml:space="preserve">AWV</t>
  </si>
  <si>
    <t xml:space="preserve">-</t>
  </si>
  <si>
    <t xml:space="preserve">x</t>
  </si>
  <si>
    <t xml:space="preserve">Terwel</t>
  </si>
  <si>
    <t xml:space="preserve">Willem</t>
  </si>
  <si>
    <t xml:space="preserve">Kaal</t>
  </si>
  <si>
    <t xml:space="preserve">Jaap</t>
  </si>
  <si>
    <t xml:space="preserve">Berg</t>
  </si>
  <si>
    <t xml:space="preserve">van den</t>
  </si>
  <si>
    <t xml:space="preserve">André</t>
  </si>
  <si>
    <t xml:space="preserve">Laarman</t>
  </si>
  <si>
    <t xml:space="preserve">Jolanda</t>
  </si>
  <si>
    <t xml:space="preserve">Naudin Ten Cate</t>
  </si>
  <si>
    <t xml:space="preserve">Cas</t>
  </si>
  <si>
    <t xml:space="preserve">Bogaard</t>
  </si>
  <si>
    <t xml:space="preserve">uit den</t>
  </si>
  <si>
    <t xml:space="preserve">Ronald</t>
  </si>
  <si>
    <t xml:space="preserve">Theo</t>
  </si>
  <si>
    <t xml:space="preserve">Gort</t>
  </si>
  <si>
    <t xml:space="preserve">Minne</t>
  </si>
  <si>
    <t xml:space="preserve">Bruinhorst</t>
  </si>
  <si>
    <t xml:space="preserve">van de</t>
  </si>
  <si>
    <t xml:space="preserve">Remco</t>
  </si>
  <si>
    <t xml:space="preserve">Drenth</t>
  </si>
  <si>
    <t xml:space="preserve">Dirry</t>
  </si>
  <si>
    <t xml:space="preserve">Jongkind</t>
  </si>
  <si>
    <t xml:space="preserve">Alex</t>
  </si>
  <si>
    <t xml:space="preserve">Naudin ten Cate</t>
  </si>
  <si>
    <t xml:space="preserve">Marco</t>
  </si>
  <si>
    <t xml:space="preserve">Nicolai</t>
  </si>
  <si>
    <t xml:space="preserve">Natascha</t>
  </si>
  <si>
    <t xml:space="preserve">Boer</t>
  </si>
  <si>
    <t xml:space="preserve">de</t>
  </si>
  <si>
    <t xml:space="preserve">Danny</t>
  </si>
  <si>
    <t xml:space="preserve">Ilja</t>
  </si>
  <si>
    <t xml:space="preserve">Duuren</t>
  </si>
  <si>
    <t xml:space="preserve">van</t>
  </si>
  <si>
    <t xml:space="preserve">Cindy</t>
  </si>
  <si>
    <t xml:space="preserve">Sandra</t>
  </si>
  <si>
    <t xml:space="preserve">Willemsen</t>
  </si>
  <si>
    <t xml:space="preserve">Edwin</t>
  </si>
  <si>
    <t xml:space="preserve">Zarges</t>
  </si>
  <si>
    <t xml:space="preserve">Marian</t>
  </si>
  <si>
    <t xml:space="preserve">Brendel</t>
  </si>
  <si>
    <t xml:space="preserve">Edith</t>
  </si>
  <si>
    <t xml:space="preserve">Haan</t>
  </si>
  <si>
    <t xml:space="preserve">Dorien</t>
  </si>
  <si>
    <t xml:space="preserve">Althuizen</t>
  </si>
  <si>
    <t xml:space="preserve">Henk</t>
  </si>
  <si>
    <t xml:space="preserve">Deurnese Watervrienden</t>
  </si>
  <si>
    <t xml:space="preserve">DWV</t>
  </si>
  <si>
    <t xml:space="preserve">Berkers</t>
  </si>
  <si>
    <t xml:space="preserve">Jos</t>
  </si>
  <si>
    <t xml:space="preserve">Marie Louise</t>
  </si>
  <si>
    <t xml:space="preserve">Berkmortel</t>
  </si>
  <si>
    <t xml:space="preserve">Jan</t>
  </si>
  <si>
    <t xml:space="preserve">Mattheij</t>
  </si>
  <si>
    <t xml:space="preserve">John</t>
  </si>
  <si>
    <t xml:space="preserve">Broek</t>
  </si>
  <si>
    <t xml:space="preserve">Mirjam</t>
  </si>
  <si>
    <t xml:space="preserve">Fransen</t>
  </si>
  <si>
    <t xml:space="preserve">Henny</t>
  </si>
  <si>
    <t xml:space="preserve">Maassen</t>
  </si>
  <si>
    <t xml:space="preserve">Peter</t>
  </si>
  <si>
    <t xml:space="preserve">Thijssen</t>
  </si>
  <si>
    <t xml:space="preserve">Dymph</t>
  </si>
  <si>
    <t xml:space="preserve">Cuyk</t>
  </si>
  <si>
    <t xml:space="preserve">Ronny</t>
  </si>
  <si>
    <t xml:space="preserve">Leny</t>
  </si>
  <si>
    <t xml:space="preserve">Roijackers</t>
  </si>
  <si>
    <t xml:space="preserve">Venner</t>
  </si>
  <si>
    <t xml:space="preserve">Esther</t>
  </si>
  <si>
    <t xml:space="preserve">Cor</t>
  </si>
  <si>
    <t xml:space="preserve">Piet</t>
  </si>
  <si>
    <t xml:space="preserve">Nicole</t>
  </si>
  <si>
    <t xml:space="preserve">Vlemmix</t>
  </si>
  <si>
    <t xml:space="preserve">Petran</t>
  </si>
  <si>
    <t xml:space="preserve">Crooijmans</t>
  </si>
  <si>
    <t xml:space="preserve">Willy</t>
  </si>
  <si>
    <t xml:space="preserve">Linders</t>
  </si>
  <si>
    <t xml:space="preserve">Trea</t>
  </si>
  <si>
    <t xml:space="preserve">Giebelen</t>
  </si>
  <si>
    <t xml:space="preserve">Boeren</t>
  </si>
  <si>
    <t xml:space="preserve">Hanneke</t>
  </si>
  <si>
    <t xml:space="preserve">Driessen</t>
  </si>
  <si>
    <t xml:space="preserve">Hans</t>
  </si>
  <si>
    <t xml:space="preserve">Beekmans</t>
  </si>
  <si>
    <t xml:space="preserve">Rooij</t>
  </si>
  <si>
    <t xml:space="preserve">Fred</t>
  </si>
  <si>
    <t xml:space="preserve">Berkhoff-Lieberwirth</t>
  </si>
  <si>
    <t xml:space="preserve">Annie</t>
  </si>
  <si>
    <t xml:space="preserve">Eindhovense Watervrienden</t>
  </si>
  <si>
    <t xml:space="preserve">EWV</t>
  </si>
  <si>
    <t xml:space="preserve">Coppelmans</t>
  </si>
  <si>
    <t xml:space="preserve">Karin</t>
  </si>
  <si>
    <t xml:space="preserve">Dekkers</t>
  </si>
  <si>
    <t xml:space="preserve">Doreen</t>
  </si>
  <si>
    <t xml:space="preserve">Engelmann</t>
  </si>
  <si>
    <t xml:space="preserve">Anton</t>
  </si>
  <si>
    <t xml:space="preserve">Franken</t>
  </si>
  <si>
    <t xml:space="preserve">Eric</t>
  </si>
  <si>
    <t xml:space="preserve">Hest</t>
  </si>
  <si>
    <t xml:space="preserve">Harold</t>
  </si>
  <si>
    <t xml:space="preserve">Lieberwirth</t>
  </si>
  <si>
    <t xml:space="preserve">Netty</t>
  </si>
  <si>
    <t xml:space="preserve">Kuringen</t>
  </si>
  <si>
    <t xml:space="preserve">Joop</t>
  </si>
  <si>
    <t xml:space="preserve">Ven</t>
  </si>
  <si>
    <t xml:space="preserve">van der</t>
  </si>
  <si>
    <t xml:space="preserve">Sander</t>
  </si>
  <si>
    <t xml:space="preserve">Stupers</t>
  </si>
  <si>
    <t xml:space="preserve">Bachynskyy</t>
  </si>
  <si>
    <t xml:space="preserve">Sergiy</t>
  </si>
  <si>
    <t xml:space="preserve">Heynsdijk</t>
  </si>
  <si>
    <t xml:space="preserve">Sandmeier</t>
  </si>
  <si>
    <t xml:space="preserve">Monique</t>
  </si>
  <si>
    <t xml:space="preserve">Wols</t>
  </si>
  <si>
    <t xml:space="preserve">Remko</t>
  </si>
  <si>
    <t xml:space="preserve">Wetering</t>
  </si>
  <si>
    <t xml:space="preserve">Bert Jan</t>
  </si>
  <si>
    <t xml:space="preserve">Batenburg</t>
  </si>
  <si>
    <t xml:space="preserve">Lawrence</t>
  </si>
  <si>
    <t xml:space="preserve">Keijsers</t>
  </si>
  <si>
    <t xml:space="preserve">Wilco</t>
  </si>
  <si>
    <t xml:space="preserve">Groningse Watervrienden</t>
  </si>
  <si>
    <t xml:space="preserve">GWV</t>
  </si>
  <si>
    <t xml:space="preserve">Hartsema</t>
  </si>
  <si>
    <t xml:space="preserve">Chris</t>
  </si>
  <si>
    <t xml:space="preserve">Hofman</t>
  </si>
  <si>
    <t xml:space="preserve">Kemper</t>
  </si>
  <si>
    <t xml:space="preserve">Harry</t>
  </si>
  <si>
    <t xml:space="preserve">Meer</t>
  </si>
  <si>
    <t xml:space="preserve">Ruud</t>
  </si>
  <si>
    <t xml:space="preserve">Hegeman</t>
  </si>
  <si>
    <t xml:space="preserve">Carel</t>
  </si>
  <si>
    <t xml:space="preserve">Vermanen</t>
  </si>
  <si>
    <t xml:space="preserve">Ankie</t>
  </si>
  <si>
    <t xml:space="preserve">Viel</t>
  </si>
  <si>
    <t xml:space="preserve">Ria</t>
  </si>
  <si>
    <t xml:space="preserve">Hartsema-Moes</t>
  </si>
  <si>
    <t xml:space="preserve">Marica</t>
  </si>
  <si>
    <t xml:space="preserve">Hegeman-Noordeberger</t>
  </si>
  <si>
    <t xml:space="preserve">Schuur</t>
  </si>
  <si>
    <t xml:space="preserve">Rob</t>
  </si>
  <si>
    <t xml:space="preserve">Menno</t>
  </si>
  <si>
    <t xml:space="preserve">Annette</t>
  </si>
  <si>
    <t xml:space="preserve">Noordberger</t>
  </si>
  <si>
    <t xml:space="preserve">Marvin</t>
  </si>
  <si>
    <t xml:space="preserve">Sies</t>
  </si>
  <si>
    <t xml:space="preserve">Ronne</t>
  </si>
  <si>
    <t xml:space="preserve">Linsen</t>
  </si>
  <si>
    <t xml:space="preserve">HAWV</t>
  </si>
  <si>
    <t xml:space="preserve">Dullemond</t>
  </si>
  <si>
    <t xml:space="preserve">Vink</t>
  </si>
  <si>
    <t xml:space="preserve">Dun-Treffers</t>
  </si>
  <si>
    <t xml:space="preserve">Lange</t>
  </si>
  <si>
    <t xml:space="preserve">Denise</t>
  </si>
  <si>
    <t xml:space="preserve">Dun</t>
  </si>
  <si>
    <t xml:space="preserve">Femke</t>
  </si>
  <si>
    <t xml:space="preserve">Berkhout</t>
  </si>
  <si>
    <t xml:space="preserve">Jeroen</t>
  </si>
  <si>
    <t xml:space="preserve">Scheffers</t>
  </si>
  <si>
    <t xml:space="preserve">Schrama</t>
  </si>
  <si>
    <t xml:space="preserve">Titia</t>
  </si>
  <si>
    <t xml:space="preserve">Bruinzeel</t>
  </si>
  <si>
    <t xml:space="preserve">Erik</t>
  </si>
  <si>
    <t xml:space="preserve">Wolff</t>
  </si>
  <si>
    <t xml:space="preserve">Yvonne</t>
  </si>
  <si>
    <t xml:space="preserve">Wuijtswinkel</t>
  </si>
  <si>
    <t xml:space="preserve">Hill</t>
  </si>
  <si>
    <t xml:space="preserve">Rebecca</t>
  </si>
  <si>
    <t xml:space="preserve">Schouten</t>
  </si>
  <si>
    <t xml:space="preserve">Vanessa</t>
  </si>
  <si>
    <t xml:space="preserve">Sjamsudin</t>
  </si>
  <si>
    <t xml:space="preserve">Rita</t>
  </si>
  <si>
    <t xml:space="preserve">Jansen</t>
  </si>
  <si>
    <t xml:space="preserve">Marouska</t>
  </si>
  <si>
    <t xml:space="preserve">Kruger</t>
  </si>
  <si>
    <t xml:space="preserve">Martijn</t>
  </si>
  <si>
    <t xml:space="preserve">Harks</t>
  </si>
  <si>
    <t xml:space="preserve">Henri</t>
  </si>
  <si>
    <t xml:space="preserve">Helmondse Watervrienden</t>
  </si>
  <si>
    <t xml:space="preserve">HWV</t>
  </si>
  <si>
    <t xml:space="preserve">Doensen</t>
  </si>
  <si>
    <t xml:space="preserve">Verspaget-Akkermans</t>
  </si>
  <si>
    <t xml:space="preserve">Marja</t>
  </si>
  <si>
    <t xml:space="preserve">Lieshout</t>
  </si>
  <si>
    <t xml:space="preserve">Diana</t>
  </si>
  <si>
    <t xml:space="preserve">Ouden</t>
  </si>
  <si>
    <t xml:space="preserve">den</t>
  </si>
  <si>
    <t xml:space="preserve">Anja</t>
  </si>
  <si>
    <t xml:space="preserve">Boom</t>
  </si>
  <si>
    <t xml:space="preserve">Astrid</t>
  </si>
  <si>
    <t xml:space="preserve">Pieter</t>
  </si>
  <si>
    <t xml:space="preserve">Harks - Visser</t>
  </si>
  <si>
    <t xml:space="preserve">Schwirtz</t>
  </si>
  <si>
    <t xml:space="preserve">Tim</t>
  </si>
  <si>
    <t xml:space="preserve">Hoeben</t>
  </si>
  <si>
    <t xml:space="preserve">Henriette</t>
  </si>
  <si>
    <t xml:space="preserve">Thielen-Martens</t>
  </si>
  <si>
    <t xml:space="preserve">Wouthera</t>
  </si>
  <si>
    <t xml:space="preserve">Thielen</t>
  </si>
  <si>
    <t xml:space="preserve">Robert</t>
  </si>
  <si>
    <t xml:space="preserve">Kuzee</t>
  </si>
  <si>
    <t xml:space="preserve">Kolenberg</t>
  </si>
  <si>
    <t xml:space="preserve">Mark</t>
  </si>
  <si>
    <t xml:space="preserve">Martens</t>
  </si>
  <si>
    <t xml:space="preserve">Berny</t>
  </si>
  <si>
    <t xml:space="preserve">Kerkhof</t>
  </si>
  <si>
    <t xml:space="preserve">Peggy-jane</t>
  </si>
  <si>
    <t xml:space="preserve">Menge</t>
  </si>
  <si>
    <t xml:space="preserve">Marijke</t>
  </si>
  <si>
    <t xml:space="preserve">Kamphuis</t>
  </si>
  <si>
    <t xml:space="preserve">Annemarie</t>
  </si>
  <si>
    <t xml:space="preserve">Brand</t>
  </si>
  <si>
    <t xml:space="preserve">Lisa</t>
  </si>
  <si>
    <t xml:space="preserve">Daniels</t>
  </si>
  <si>
    <t xml:space="preserve">Jennifer</t>
  </si>
  <si>
    <t xml:space="preserve">Martine</t>
  </si>
  <si>
    <t xml:space="preserve">Boetzkes</t>
  </si>
  <si>
    <t xml:space="preserve">Fanny</t>
  </si>
  <si>
    <t xml:space="preserve">Franka</t>
  </si>
  <si>
    <t xml:space="preserve">Frans</t>
  </si>
  <si>
    <t xml:space="preserve">Coolen</t>
  </si>
  <si>
    <t xml:space="preserve">Klerk</t>
  </si>
  <si>
    <t xml:space="preserve">Suzette</t>
  </si>
  <si>
    <t xml:space="preserve">Beks</t>
  </si>
  <si>
    <t xml:space="preserve">Cathy</t>
  </si>
  <si>
    <t xml:space="preserve">Grinwis</t>
  </si>
  <si>
    <t xml:space="preserve">Tanja</t>
  </si>
  <si>
    <t xml:space="preserve">Snoeij</t>
  </si>
  <si>
    <t xml:space="preserve">Kirsten</t>
  </si>
  <si>
    <t xml:space="preserve">Spietz</t>
  </si>
  <si>
    <t xml:space="preserve">Gertie</t>
  </si>
  <si>
    <t xml:space="preserve">Lysanne</t>
  </si>
  <si>
    <t xml:space="preserve">Maijs</t>
  </si>
  <si>
    <t xml:space="preserve">Ryan</t>
  </si>
  <si>
    <t xml:space="preserve">Peters</t>
  </si>
  <si>
    <t xml:space="preserve">Stefan</t>
  </si>
  <si>
    <t xml:space="preserve">Raaijmakers</t>
  </si>
  <si>
    <t xml:space="preserve">Diepenbroek</t>
  </si>
  <si>
    <t xml:space="preserve">Ilse</t>
  </si>
  <si>
    <t xml:space="preserve">Ammerlaan</t>
  </si>
  <si>
    <t xml:space="preserve">Ludi</t>
  </si>
  <si>
    <t xml:space="preserve">Pijnackerse Watervrienden</t>
  </si>
  <si>
    <t xml:space="preserve">PWV</t>
  </si>
  <si>
    <t xml:space="preserve">Dick</t>
  </si>
  <si>
    <t xml:space="preserve">Bouwer</t>
  </si>
  <si>
    <t xml:space="preserve">Ady</t>
  </si>
  <si>
    <t xml:space="preserve">Ende</t>
  </si>
  <si>
    <t xml:space="preserve">Rieta</t>
  </si>
  <si>
    <t xml:space="preserve">Coen</t>
  </si>
  <si>
    <t xml:space="preserve">Papadakis-Kromkamp</t>
  </si>
  <si>
    <t xml:space="preserve">Annelieke</t>
  </si>
  <si>
    <t xml:space="preserve">Kinsey</t>
  </si>
  <si>
    <t xml:space="preserve">Karen</t>
  </si>
  <si>
    <t xml:space="preserve">Uiterwijk</t>
  </si>
  <si>
    <t xml:space="preserve">Joost</t>
  </si>
  <si>
    <t xml:space="preserve">Baars</t>
  </si>
  <si>
    <t xml:space="preserve">Myriam</t>
  </si>
  <si>
    <t xml:space="preserve">Broeke</t>
  </si>
  <si>
    <t xml:space="preserve">ten</t>
  </si>
  <si>
    <t xml:space="preserve">Ivo</t>
  </si>
  <si>
    <t xml:space="preserve">Vladimir</t>
  </si>
  <si>
    <t xml:space="preserve">Djapic</t>
  </si>
  <si>
    <t xml:space="preserve">Reija</t>
  </si>
  <si>
    <t xml:space="preserve">Nederlof</t>
  </si>
  <si>
    <t xml:space="preserve">Marc</t>
  </si>
  <si>
    <t xml:space="preserve">Wiel</t>
  </si>
  <si>
    <t xml:space="preserve">Ester</t>
  </si>
  <si>
    <t xml:space="preserve">Breet</t>
  </si>
  <si>
    <t xml:space="preserve">Jonk</t>
  </si>
  <si>
    <t xml:space="preserve">Carolien</t>
  </si>
  <si>
    <t xml:space="preserve">Tool</t>
  </si>
  <si>
    <t xml:space="preserve">Dirkjan</t>
  </si>
  <si>
    <t xml:space="preserve">Litavski</t>
  </si>
  <si>
    <t xml:space="preserve">Dragana</t>
  </si>
  <si>
    <t xml:space="preserve">Boere</t>
  </si>
  <si>
    <t xml:space="preserve">Charl</t>
  </si>
  <si>
    <t xml:space="preserve">Poesiat</t>
  </si>
  <si>
    <t xml:space="preserve">Wiclef</t>
  </si>
  <si>
    <t xml:space="preserve">Keijzer</t>
  </si>
  <si>
    <t xml:space="preserve">Martin</t>
  </si>
  <si>
    <t xml:space="preserve">Louw</t>
  </si>
  <si>
    <t xml:space="preserve">Brigitte</t>
  </si>
  <si>
    <t xml:space="preserve">Tilburgse Watervrienden</t>
  </si>
  <si>
    <t xml:space="preserve">TWV</t>
  </si>
  <si>
    <t xml:space="preserve">Tromp</t>
  </si>
  <si>
    <t xml:space="preserve">Gerard</t>
  </si>
  <si>
    <t xml:space="preserve">Hoefmans</t>
  </si>
  <si>
    <t xml:space="preserve">Arnoud</t>
  </si>
  <si>
    <t xml:space="preserve">Devenijns</t>
  </si>
  <si>
    <t xml:space="preserve">Norbert</t>
  </si>
  <si>
    <t xml:space="preserve">Laat</t>
  </si>
  <si>
    <t xml:space="preserve">Frank</t>
  </si>
  <si>
    <t xml:space="preserve">Huijsdens-Vorstenbosch</t>
  </si>
  <si>
    <t xml:space="preserve">Christel</t>
  </si>
  <si>
    <t xml:space="preserve">Donders-van der Vleuten</t>
  </si>
  <si>
    <t xml:space="preserve">Irene</t>
  </si>
  <si>
    <t xml:space="preserve">Dorp</t>
  </si>
  <si>
    <t xml:space="preserve">Engelien</t>
  </si>
  <si>
    <t xml:space="preserve">Sturm</t>
  </si>
  <si>
    <t xml:space="preserve">Justin</t>
  </si>
  <si>
    <t xml:space="preserve">Mallon</t>
  </si>
  <si>
    <t xml:space="preserve">Bart</t>
  </si>
  <si>
    <t xml:space="preserve">Esch</t>
  </si>
  <si>
    <t xml:space="preserve">Jeoffry</t>
  </si>
  <si>
    <t xml:space="preserve">Zerucha</t>
  </si>
  <si>
    <t xml:space="preserve">Rafal</t>
  </si>
  <si>
    <t xml:space="preserve">Zwienen</t>
  </si>
  <si>
    <t xml:space="preserve">Willem Jan</t>
  </si>
  <si>
    <t xml:space="preserve">Gouwens</t>
  </si>
  <si>
    <t xml:space="preserve">Wiebe</t>
  </si>
  <si>
    <t xml:space="preserve">Watervrienden Almere</t>
  </si>
  <si>
    <t xml:space="preserve">WVAL</t>
  </si>
  <si>
    <t xml:space="preserve">Horst</t>
  </si>
  <si>
    <t xml:space="preserve">Arnold</t>
  </si>
  <si>
    <t xml:space="preserve">Strietman</t>
  </si>
  <si>
    <t xml:space="preserve">Nanninga</t>
  </si>
  <si>
    <t xml:space="preserve">Guthman</t>
  </si>
  <si>
    <t xml:space="preserve">John Bernard</t>
  </si>
  <si>
    <t xml:space="preserve">Pauline</t>
  </si>
  <si>
    <t xml:space="preserve">Wingerden</t>
  </si>
  <si>
    <t xml:space="preserve">Michel</t>
  </si>
  <si>
    <t xml:space="preserve">Tieman</t>
  </si>
  <si>
    <t xml:space="preserve">Ton</t>
  </si>
  <si>
    <t xml:space="preserve">Reumer</t>
  </si>
  <si>
    <t xml:space="preserve">Arjen</t>
  </si>
  <si>
    <t xml:space="preserve">Rossum</t>
  </si>
  <si>
    <t xml:space="preserve">Sijne</t>
  </si>
  <si>
    <t xml:space="preserve">Twisker</t>
  </si>
  <si>
    <t xml:space="preserve">Albert</t>
  </si>
  <si>
    <t xml:space="preserve">Ellen</t>
  </si>
  <si>
    <t xml:space="preserve">Celie</t>
  </si>
  <si>
    <t xml:space="preserve">Ron</t>
  </si>
  <si>
    <t xml:space="preserve">Tieman den Nieuwenboer</t>
  </si>
  <si>
    <t xml:space="preserve">Miriam</t>
  </si>
  <si>
    <t xml:space="preserve">Roest</t>
  </si>
  <si>
    <t xml:space="preserve">Joke</t>
  </si>
  <si>
    <t xml:space="preserve">Dennis</t>
  </si>
  <si>
    <t xml:space="preserve">Chantalle</t>
  </si>
  <si>
    <t xml:space="preserve">Kuilder</t>
  </si>
  <si>
    <t xml:space="preserve">Gert</t>
  </si>
  <si>
    <t xml:space="preserve">Kloof</t>
  </si>
  <si>
    <t xml:space="preserve">Kyah</t>
  </si>
  <si>
    <t xml:space="preserve">Koenis</t>
  </si>
  <si>
    <t xml:space="preserve">Kroese</t>
  </si>
  <si>
    <t xml:space="preserve">Rene</t>
  </si>
  <si>
    <t xml:space="preserve">Koghee</t>
  </si>
  <si>
    <t xml:space="preserve">Tessa</t>
  </si>
  <si>
    <t xml:space="preserve">Baren- Roskam</t>
  </si>
  <si>
    <t xml:space="preserve">Nieuwenhuijs</t>
  </si>
  <si>
    <t xml:space="preserve">Joris</t>
  </si>
  <si>
    <t xml:space="preserve">Hasenbos</t>
  </si>
  <si>
    <t xml:space="preserve">Jaqueline</t>
  </si>
  <si>
    <t xml:space="preserve">Bassa</t>
  </si>
  <si>
    <t xml:space="preserve">El</t>
  </si>
  <si>
    <t xml:space="preserve">Sihame</t>
  </si>
  <si>
    <t xml:space="preserve">Lindenaar</t>
  </si>
  <si>
    <t xml:space="preserve">Irina</t>
  </si>
  <si>
    <t xml:space="preserve">Rodenburg</t>
  </si>
  <si>
    <t xml:space="preserve">Joaquim</t>
  </si>
  <si>
    <t xml:space="preserve">Anna</t>
  </si>
  <si>
    <t xml:space="preserve">Knarren</t>
  </si>
  <si>
    <t xml:space="preserve">Watervrienden Geleen</t>
  </si>
  <si>
    <t xml:space="preserve">WVG</t>
  </si>
  <si>
    <t xml:space="preserve">Oudejans</t>
  </si>
  <si>
    <t xml:space="preserve">Marie-José</t>
  </si>
  <si>
    <t xml:space="preserve">Linden</t>
  </si>
  <si>
    <t xml:space="preserve">Smeets</t>
  </si>
  <si>
    <t xml:space="preserve">Lent</t>
  </si>
  <si>
    <t xml:space="preserve">Saskia</t>
  </si>
  <si>
    <t xml:space="preserve">Steins</t>
  </si>
  <si>
    <t xml:space="preserve">Meijer</t>
  </si>
  <si>
    <t xml:space="preserve">Knarren-Steins</t>
  </si>
  <si>
    <t xml:space="preserve">Frantzen</t>
  </si>
  <si>
    <t xml:space="preserve">Carool</t>
  </si>
  <si>
    <t xml:space="preserve">Schmitz</t>
  </si>
  <si>
    <t xml:space="preserve">Bram</t>
  </si>
  <si>
    <t xml:space="preserve">Rekko</t>
  </si>
  <si>
    <t xml:space="preserve">Cailean</t>
  </si>
  <si>
    <t xml:space="preserve">Thomas</t>
  </si>
  <si>
    <t xml:space="preserve">Petra</t>
  </si>
  <si>
    <t xml:space="preserve">Loos - van Leuken</t>
  </si>
  <si>
    <t xml:space="preserve">Isabelle</t>
  </si>
  <si>
    <t xml:space="preserve">Ran-Zeinstra</t>
  </si>
  <si>
    <t xml:space="preserve">Watervrienden Haarlem</t>
  </si>
  <si>
    <t xml:space="preserve">WVHA</t>
  </si>
  <si>
    <t xml:space="preserve">Braven</t>
  </si>
  <si>
    <t xml:space="preserve">Nic</t>
  </si>
  <si>
    <t xml:space="preserve">Jacqueline</t>
  </si>
  <si>
    <t xml:space="preserve">Nobels</t>
  </si>
  <si>
    <t xml:space="preserve">Ger</t>
  </si>
  <si>
    <t xml:space="preserve">Ran</t>
  </si>
  <si>
    <t xml:space="preserve">Wanders</t>
  </si>
  <si>
    <t xml:space="preserve">Hugo</t>
  </si>
  <si>
    <t xml:space="preserve">Nagtegaal</t>
  </si>
  <si>
    <t xml:space="preserve">Olaf</t>
  </si>
  <si>
    <t xml:space="preserve">Hulshof</t>
  </si>
  <si>
    <t xml:space="preserve">Pim</t>
  </si>
  <si>
    <t xml:space="preserve">Lissenberg</t>
  </si>
  <si>
    <t xml:space="preserve">Reinier</t>
  </si>
  <si>
    <t xml:space="preserve">Luysterburg</t>
  </si>
  <si>
    <t xml:space="preserve">Andrea</t>
  </si>
  <si>
    <t xml:space="preserve">Paul</t>
  </si>
  <si>
    <t xml:space="preserve">Melein-de Jong</t>
  </si>
  <si>
    <t xml:space="preserve">Clasina</t>
  </si>
  <si>
    <t xml:space="preserve">Wessel</t>
  </si>
  <si>
    <t xml:space="preserve">Stephanie</t>
  </si>
  <si>
    <t xml:space="preserve">Melein</t>
  </si>
  <si>
    <t xml:space="preserve">Voogel</t>
  </si>
  <si>
    <t xml:space="preserve">Janse</t>
  </si>
  <si>
    <t xml:space="preserve">Annelies</t>
  </si>
  <si>
    <t xml:space="preserve">Heijting</t>
  </si>
  <si>
    <t xml:space="preserve">Roald</t>
  </si>
  <si>
    <t xml:space="preserve">Ligtenberg</t>
  </si>
  <si>
    <t xml:space="preserve">Laurens</t>
  </si>
  <si>
    <t xml:space="preserve">Bangma</t>
  </si>
  <si>
    <t xml:space="preserve">Milan</t>
  </si>
  <si>
    <t xml:space="preserve">Dasselaar jr.</t>
  </si>
  <si>
    <t xml:space="preserve">Aart</t>
  </si>
  <si>
    <t xml:space="preserve">Watervrienden Hoofddorp</t>
  </si>
  <si>
    <t xml:space="preserve">WVHO</t>
  </si>
  <si>
    <t xml:space="preserve">Wensink</t>
  </si>
  <si>
    <t xml:space="preserve">Bert</t>
  </si>
  <si>
    <t xml:space="preserve">Zethof</t>
  </si>
  <si>
    <t xml:space="preserve">Arjan</t>
  </si>
  <si>
    <t xml:space="preserve">Crum</t>
  </si>
  <si>
    <t xml:space="preserve">Faber</t>
  </si>
  <si>
    <t xml:space="preserve">René</t>
  </si>
  <si>
    <t xml:space="preserve">Huiberts-van der Maden</t>
  </si>
  <si>
    <t xml:space="preserve">Margot</t>
  </si>
  <si>
    <t xml:space="preserve">Jacobs</t>
  </si>
  <si>
    <t xml:space="preserve">Rogier</t>
  </si>
  <si>
    <t xml:space="preserve">Koeleman</t>
  </si>
  <si>
    <t xml:space="preserve">Ho</t>
  </si>
  <si>
    <t xml:space="preserve">Menders Osario</t>
  </si>
  <si>
    <t xml:space="preserve">Maria</t>
  </si>
  <si>
    <t xml:space="preserve">Spiering</t>
  </si>
  <si>
    <t xml:space="preserve">Ciska</t>
  </si>
  <si>
    <t xml:space="preserve">Eeuwen</t>
  </si>
  <si>
    <t xml:space="preserve">Sjoerd</t>
  </si>
  <si>
    <t xml:space="preserve">Huiberts</t>
  </si>
  <si>
    <t xml:space="preserve">Simone</t>
  </si>
  <si>
    <t xml:space="preserve">Haaster Res</t>
  </si>
  <si>
    <t xml:space="preserve">Steggink</t>
  </si>
  <si>
    <t xml:space="preserve">Blok</t>
  </si>
  <si>
    <t xml:space="preserve">Watervrienden IJmuiden</t>
  </si>
  <si>
    <t xml:space="preserve">WVY</t>
  </si>
  <si>
    <t xml:space="preserve">Mol</t>
  </si>
  <si>
    <t xml:space="preserve">Johan</t>
  </si>
  <si>
    <t xml:space="preserve">Hofland</t>
  </si>
  <si>
    <t xml:space="preserve">Ilona</t>
  </si>
  <si>
    <t xml:space="preserve">Zuidam</t>
  </si>
  <si>
    <t xml:space="preserve">Karien</t>
  </si>
  <si>
    <t xml:space="preserve">Leisenheimer</t>
  </si>
  <si>
    <t xml:space="preserve">Cecilia</t>
  </si>
  <si>
    <t xml:space="preserve">Waard</t>
  </si>
  <si>
    <t xml:space="preserve">Schaap</t>
  </si>
  <si>
    <t xml:space="preserve">Vuuren</t>
  </si>
  <si>
    <t xml:space="preserve">Tina</t>
  </si>
  <si>
    <t xml:space="preserve">Duffelen</t>
  </si>
  <si>
    <t xml:space="preserve">Linda</t>
  </si>
  <si>
    <t xml:space="preserve">Donk - Ausma</t>
  </si>
  <si>
    <t xml:space="preserve">Lies</t>
  </si>
  <si>
    <t xml:space="preserve">Donk</t>
  </si>
  <si>
    <t xml:space="preserve">Maroesjka</t>
  </si>
  <si>
    <t xml:space="preserve">Koning</t>
  </si>
  <si>
    <t xml:space="preserve">Jaco</t>
  </si>
  <si>
    <t xml:space="preserve">Sweijen</t>
  </si>
  <si>
    <t xml:space="preserve">Macy</t>
  </si>
  <si>
    <t xml:space="preserve">Vries</t>
  </si>
  <si>
    <t xml:space="preserve">Jorien</t>
  </si>
  <si>
    <t xml:space="preserve">Mariska</t>
  </si>
  <si>
    <t xml:space="preserve">Cozijn</t>
  </si>
  <si>
    <t xml:space="preserve">Carlo</t>
  </si>
  <si>
    <t xml:space="preserve">Watervrienden Lisse</t>
  </si>
  <si>
    <t xml:space="preserve">WVL</t>
  </si>
  <si>
    <t xml:space="preserve">Cozijn-van der Zwet</t>
  </si>
  <si>
    <t xml:space="preserve">Diest</t>
  </si>
  <si>
    <t xml:space="preserve">Wilma</t>
  </si>
  <si>
    <t xml:space="preserve">Faas</t>
  </si>
  <si>
    <t xml:space="preserve">Oorschot</t>
  </si>
  <si>
    <t xml:space="preserve">Mary</t>
  </si>
  <si>
    <t xml:space="preserve">Schakenbos</t>
  </si>
  <si>
    <t xml:space="preserve">Ingrid</t>
  </si>
  <si>
    <t xml:space="preserve">Besseling van de Meij</t>
  </si>
  <si>
    <t xml:space="preserve">Reeuwijk</t>
  </si>
  <si>
    <t xml:space="preserve">Ad</t>
  </si>
  <si>
    <t xml:space="preserve">Donker-Verbeek</t>
  </si>
  <si>
    <t xml:space="preserve">Michelle</t>
  </si>
  <si>
    <t xml:space="preserve">Klink</t>
  </si>
  <si>
    <t xml:space="preserve">Poelman-van der Wiel</t>
  </si>
  <si>
    <t xml:space="preserve">Plaat</t>
  </si>
  <si>
    <t xml:space="preserve">Marten</t>
  </si>
  <si>
    <t xml:space="preserve">Loeffen</t>
  </si>
  <si>
    <t xml:space="preserve">Brouwer</t>
  </si>
  <si>
    <t xml:space="preserve">Han</t>
  </si>
  <si>
    <t xml:space="preserve">Leeuwen</t>
  </si>
  <si>
    <t xml:space="preserve">Winter</t>
  </si>
  <si>
    <t xml:space="preserve">Marielle</t>
  </si>
  <si>
    <t xml:space="preserve">De</t>
  </si>
  <si>
    <t xml:space="preserve">Wijling</t>
  </si>
  <si>
    <t xml:space="preserve">Hagenbeek</t>
  </si>
  <si>
    <t xml:space="preserve">Nathalie</t>
  </si>
  <si>
    <t xml:space="preserve">Verkade</t>
  </si>
  <si>
    <t xml:space="preserve">Kees</t>
  </si>
  <si>
    <t xml:space="preserve">Mijnders</t>
  </si>
  <si>
    <t xml:space="preserve">Kok</t>
  </si>
  <si>
    <t xml:space="preserve">Bouman</t>
  </si>
  <si>
    <t xml:space="preserve">Marcel Robert</t>
  </si>
  <si>
    <t xml:space="preserve">Anneke</t>
  </si>
  <si>
    <t xml:space="preserve">Steijn- Vink</t>
  </si>
  <si>
    <t xml:space="preserve">Jeanet</t>
  </si>
  <si>
    <t xml:space="preserve">Demandt</t>
  </si>
  <si>
    <t xml:space="preserve">Watervrienden Neptunus Born</t>
  </si>
  <si>
    <t xml:space="preserve">NEP</t>
  </si>
  <si>
    <t xml:space="preserve">Truus</t>
  </si>
  <si>
    <t xml:space="preserve">Esser</t>
  </si>
  <si>
    <t xml:space="preserve">Margriet</t>
  </si>
  <si>
    <t xml:space="preserve">Hermans</t>
  </si>
  <si>
    <t xml:space="preserve">Jules</t>
  </si>
  <si>
    <t xml:space="preserve">Hilkens</t>
  </si>
  <si>
    <t xml:space="preserve">Marx</t>
  </si>
  <si>
    <t xml:space="preserve">Lilian</t>
  </si>
  <si>
    <t xml:space="preserve">Rennenberg</t>
  </si>
  <si>
    <t xml:space="preserve">Angelina</t>
  </si>
  <si>
    <t xml:space="preserve">Verlinde-Neels</t>
  </si>
  <si>
    <t xml:space="preserve">Marion</t>
  </si>
  <si>
    <t xml:space="preserve">Erkens-Kruip</t>
  </si>
  <si>
    <t xml:space="preserve">Sonja</t>
  </si>
  <si>
    <t xml:space="preserve">Paulissen</t>
  </si>
  <si>
    <t xml:space="preserve">Annemieke</t>
  </si>
  <si>
    <t xml:space="preserve">Willems</t>
  </si>
  <si>
    <t xml:space="preserve">Bruijn</t>
  </si>
  <si>
    <t xml:space="preserve">Roy</t>
  </si>
  <si>
    <t xml:space="preserve">Robin</t>
  </si>
  <si>
    <t xml:space="preserve">Nadine</t>
  </si>
  <si>
    <t xml:space="preserve">Loon</t>
  </si>
  <si>
    <t xml:space="preserve">Valerie</t>
  </si>
  <si>
    <t xml:space="preserve">Koen</t>
  </si>
  <si>
    <t xml:space="preserve">Maassen-Canton</t>
  </si>
  <si>
    <t xml:space="preserve">Debbie</t>
  </si>
  <si>
    <t xml:space="preserve">Griens</t>
  </si>
  <si>
    <t xml:space="preserve">Knops</t>
  </si>
  <si>
    <t xml:space="preserve">Emaus</t>
  </si>
  <si>
    <t xml:space="preserve">Freddy</t>
  </si>
  <si>
    <t xml:space="preserve">Aimeé</t>
  </si>
  <si>
    <t xml:space="preserve">Gordebeke</t>
  </si>
  <si>
    <t xml:space="preserve">Joyce</t>
  </si>
  <si>
    <t xml:space="preserve">Baaren</t>
  </si>
  <si>
    <t xml:space="preserve">Pascal</t>
  </si>
  <si>
    <t xml:space="preserve">Vosselman</t>
  </si>
  <si>
    <t xml:space="preserve">Kevin</t>
  </si>
  <si>
    <t xml:space="preserve">Wijnen</t>
  </si>
  <si>
    <t xml:space="preserve">Martien</t>
  </si>
  <si>
    <t xml:space="preserve">Watervrienden Valkenswaard</t>
  </si>
  <si>
    <t xml:space="preserve">WVV</t>
  </si>
  <si>
    <t xml:space="preserve">Perdok</t>
  </si>
  <si>
    <t xml:space="preserve">Bas</t>
  </si>
  <si>
    <t xml:space="preserve">Bax</t>
  </si>
  <si>
    <t xml:space="preserve">Wil</t>
  </si>
  <si>
    <t xml:space="preserve">Ool</t>
  </si>
  <si>
    <t xml:space="preserve">Marga</t>
  </si>
  <si>
    <t xml:space="preserve">Hendrikx</t>
  </si>
  <si>
    <t xml:space="preserve">Geurts</t>
  </si>
  <si>
    <t xml:space="preserve">Henrie</t>
  </si>
  <si>
    <t xml:space="preserve">Portegies</t>
  </si>
  <si>
    <t xml:space="preserve">Marleen</t>
  </si>
  <si>
    <t xml:space="preserve">Hertog</t>
  </si>
  <si>
    <t xml:space="preserve">Pelt</t>
  </si>
  <si>
    <t xml:space="preserve">Wifred</t>
  </si>
  <si>
    <t xml:space="preserve">Meuleman</t>
  </si>
  <si>
    <t xml:space="preserve">Johnny</t>
  </si>
  <si>
    <t xml:space="preserve">Borgers</t>
  </si>
  <si>
    <t xml:space="preserve">Arno</t>
  </si>
  <si>
    <t xml:space="preserve">Douben</t>
  </si>
  <si>
    <t xml:space="preserve">Heijmans</t>
  </si>
  <si>
    <t xml:space="preserve">Bijnen</t>
  </si>
  <si>
    <t xml:space="preserve">Ludy</t>
  </si>
  <si>
    <t xml:space="preserve">Watervrienden Zevenaar</t>
  </si>
  <si>
    <t xml:space="preserve">WVZ</t>
  </si>
  <si>
    <t xml:space="preserve">Zwembad</t>
  </si>
  <si>
    <t xml:space="preserve">Gegevens</t>
  </si>
  <si>
    <t xml:space="preserve">Zwembad "----------"</t>
  </si>
  <si>
    <t xml:space="preserve">----------, , Buitenland,</t>
  </si>
  <si>
    <t xml:space="preserve">Zwembad "De Drieburcht"</t>
  </si>
  <si>
    <t xml:space="preserve">De Drieburcht, Wagnerplein 1, 5011LP Tilburg, 013-7516700</t>
  </si>
  <si>
    <t xml:space="preserve">Zwembad "De Haamen"</t>
  </si>
  <si>
    <t xml:space="preserve">De Haamen, , Beek,</t>
  </si>
  <si>
    <t xml:space="preserve">Zwembad "De Heerenduinen"</t>
  </si>
  <si>
    <t xml:space="preserve">De Heerenduinen, Heerenduinweg 6, 1971 JE IJmuiden, 0255-531888</t>
  </si>
  <si>
    <t xml:space="preserve">Zwembad "De Hoevert"</t>
  </si>
  <si>
    <t xml:space="preserve">De Hoevert, Kerkstraat 49, 6941 AE Didam, 0316-296100</t>
  </si>
  <si>
    <t xml:space="preserve">Zwembad "De Koekoek"</t>
  </si>
  <si>
    <t xml:space="preserve">De Koekoek, Koekoeksweg 24, 8171 VH Vaassen, 0578-571482</t>
  </si>
  <si>
    <t xml:space="preserve">Zwembad "De Nieuwe Hateboer"</t>
  </si>
  <si>
    <t xml:space="preserve">De Nieuwe Hateboer, Sportcentrumlaan 9, 6136 KX Sittard,</t>
  </si>
  <si>
    <t xml:space="preserve">Zwembad "De Parrel"</t>
  </si>
  <si>
    <t xml:space="preserve">De Parrel, Eikenlaan 290, 9741 EW Groningen, 050-5711400</t>
  </si>
  <si>
    <t xml:space="preserve">Zwembad "De Planeet"</t>
  </si>
  <si>
    <t xml:space="preserve">De Planeet, Planetenlaan 15, 2024 EN Haarlem, 023 512 1780</t>
  </si>
  <si>
    <t xml:space="preserve">Zwembad "De Schelft"</t>
  </si>
  <si>
    <t xml:space="preserve">De Schelft, Maandagsewetering 202, 2211 WV Noordwijkerhout, 0252-376241</t>
  </si>
  <si>
    <t xml:space="preserve">Zwembad "De Schilp"</t>
  </si>
  <si>
    <t xml:space="preserve">De Schilp, Schaapweg 4, 2285 SP Rijswijk,</t>
  </si>
  <si>
    <t xml:space="preserve">Zwembad "De Sprenkelaar"</t>
  </si>
  <si>
    <t xml:space="preserve">De Sprenkelaar, Laan van Zevenhuizen 381, 7323 AW Apeldoorn, 055-3662600</t>
  </si>
  <si>
    <t xml:space="preserve">Zwembad "De Viergang"</t>
  </si>
  <si>
    <t xml:space="preserve">De Viergang, Noordweg 79, 2641 XV Pijnacker,</t>
  </si>
  <si>
    <t xml:space="preserve">Zwembad "De Waterkanten"</t>
  </si>
  <si>
    <t xml:space="preserve">De Waterkanten, Sportlaan 21, Lisse, 0252-414488</t>
  </si>
  <si>
    <t xml:space="preserve">Zwembad "De Waterthor"</t>
  </si>
  <si>
    <t xml:space="preserve">De Waterthor, Thorbeckelaan 350, 2564 BZ Den Haag, (070) 323 51 41</t>
  </si>
  <si>
    <t xml:space="preserve">Zwembad "De Wedert"</t>
  </si>
  <si>
    <t xml:space="preserve">De Wedert, Pastoor Heerkensdreef 29, Valkenswaard, 040-2083555</t>
  </si>
  <si>
    <t xml:space="preserve">Zwembad "De Wiemel"</t>
  </si>
  <si>
    <t xml:space="preserve">De Wiemel, Molenstraat 50, Deurne</t>
  </si>
  <si>
    <t xml:space="preserve">Zwembad "De Windas"</t>
  </si>
  <si>
    <t xml:space="preserve">De Windas, Berkelseweg 95 95, 2661 AK Bergschenhoek, 010-5116011</t>
  </si>
  <si>
    <t xml:space="preserve">Zwembad "De Wissen"</t>
  </si>
  <si>
    <t xml:space="preserve">De Wissen, Keizerin Marialaan 1, 5702 NR Helmond, 0492 573 838</t>
  </si>
  <si>
    <t xml:space="preserve">Zwembad "Glanerbrook"</t>
  </si>
  <si>
    <t xml:space="preserve">Glanerbrook, Kummenaedestraat 45, 6165 BT Geleen, 046-4746988</t>
  </si>
  <si>
    <t xml:space="preserve">Zwembad "Golfbad Oss"</t>
  </si>
  <si>
    <t xml:space="preserve">Golfbad Oss, Euterpelaan 1, 5344 CA Oss,</t>
  </si>
  <si>
    <t xml:space="preserve">Zwembad "Groenoord"</t>
  </si>
  <si>
    <t xml:space="preserve">Groenoord, Prinses Beatrixlaan 2, 3121 JN Schiedam,</t>
  </si>
  <si>
    <t xml:space="preserve">Zwembad "Helperbad"</t>
  </si>
  <si>
    <t xml:space="preserve">Helperbad, Mr. Moddermanlaan , Groningen</t>
  </si>
  <si>
    <t xml:space="preserve">Zwembad "Het Anker"</t>
  </si>
  <si>
    <t xml:space="preserve">Het Anker, Ankersweg , Born,</t>
  </si>
  <si>
    <t xml:space="preserve">Het Hofbad, Ypenburgse Boslaan 30, 2496 ZA Den Haag, 015 - 310 83 96</t>
  </si>
  <si>
    <t xml:space="preserve">Zwembad "Het Spectrum"</t>
  </si>
  <si>
    <t xml:space="preserve">Het Spectrum, Assumburg 1, 2135 BA Hoofddorp, 023-5692929</t>
  </si>
  <si>
    <t xml:space="preserve">Zwembad "Ir. Ottenbad"</t>
  </si>
  <si>
    <t xml:space="preserve">Ir. Ottenbad, , Eindhoven,</t>
  </si>
  <si>
    <t xml:space="preserve">Zwembad "KNVB Bad"</t>
  </si>
  <si>
    <t xml:space="preserve">KNVB Bad, , Zeist,</t>
  </si>
  <si>
    <t xml:space="preserve">Zwembad "La Place Meern"</t>
  </si>
  <si>
    <t xml:space="preserve">La Place Meern, Meerndijk 59, 3454 HP Utrecht,</t>
  </si>
  <si>
    <t xml:space="preserve">Zwembad "Laco sportcentrum Hilvarenbeek"</t>
  </si>
  <si>
    <t xml:space="preserve">Laco sportcentrum Hilvarenbeek, Roodloop 6, 5081 XZ Hilvarenbeek, 013 505 2120</t>
  </si>
  <si>
    <t xml:space="preserve">Zwembad "Lentebad"</t>
  </si>
  <si>
    <t xml:space="preserve">Lentebad, Lentemorgen , Zevenaar,</t>
  </si>
  <si>
    <t xml:space="preserve">Zwembad "Malkander"</t>
  </si>
  <si>
    <t xml:space="preserve">Malkander, Dubbelbeek 56, 7333 NJ Apeldoorn,</t>
  </si>
  <si>
    <t xml:space="preserve">Zwembad "MeetingDistrict Nieuwegein"</t>
  </si>
  <si>
    <t xml:space="preserve">MeetingDistrict Nieuwegein, Blokhoeve 2a, 3438 LC Nieuwegein,</t>
  </si>
  <si>
    <t xml:space="preserve">Zwembad "NBC Nieuwegein"</t>
  </si>
  <si>
    <t xml:space="preserve">NBC Nieuwegein, Blokhoeve 1, 3438 LC Nieuwegein, 030-6026900</t>
  </si>
  <si>
    <t xml:space="preserve">Zwembad "Nog te bepalen"</t>
  </si>
  <si>
    <t xml:space="preserve">Nog te bepalen, , ,</t>
  </si>
  <si>
    <t xml:space="preserve">Zwembad "Optisport Zwembad Almere Haven"</t>
  </si>
  <si>
    <t xml:space="preserve">Optisport Zwembad Almere Haven, , Almere Haven,</t>
  </si>
  <si>
    <t xml:space="preserve">Zwembad "Optisport Zwembad Almere Stad"</t>
  </si>
  <si>
    <t xml:space="preserve">Optisport Zwembad Almere Stad, Bachweg 3, 1323 BA Almere, 036-5302314</t>
  </si>
  <si>
    <t xml:space="preserve">Zwembad "P. v/d Hoogenband Zwemstadion"</t>
  </si>
  <si>
    <t xml:space="preserve">P. v/d Hoogenband Zwemstadion, Anton Coolenlaan 1, 5644 RX Eindhoven, 040 2381139</t>
  </si>
  <si>
    <t xml:space="preserve">Zwembad "Sloterparkbad"</t>
  </si>
  <si>
    <t xml:space="preserve">Sloterparkbad, President Allendelaan 3, 1064 GW Amsterdam, 020 - 506 3 506</t>
  </si>
  <si>
    <t xml:space="preserve">Zwembad "Sportcentrum Vreeloo"</t>
  </si>
  <si>
    <t xml:space="preserve">Sportcentrum Vreeloo, Veilingweg 16, 2678 LN De Lier, 0174-521066</t>
  </si>
  <si>
    <t xml:space="preserve">Zwembad "Sportcomplex Koning Willem-Alexander"</t>
  </si>
  <si>
    <t xml:space="preserve">Sportcomplex Koning Willem-Alexander, Bennebroekerweg 800, Hoofddorp, 023-55541041</t>
  </si>
  <si>
    <t xml:space="preserve">Zwembad "Sportfondsenbad"</t>
  </si>
  <si>
    <t xml:space="preserve">Sportfondsenbad, , Amersfoort,</t>
  </si>
  <si>
    <t xml:space="preserve">Zwembad "SportPlaza de Estafette"</t>
  </si>
  <si>
    <t xml:space="preserve">SportPlaza de Estafette, Helsinkilaan 1, 2152 KG Nieuw-Vennep, 0252-432666</t>
  </si>
  <si>
    <t xml:space="preserve">Zwembad "Sprenkelaar"</t>
  </si>
  <si>
    <t xml:space="preserve">Sprenkelaar, Laan van Zevenhuizen , Apeldoorn</t>
  </si>
  <si>
    <t xml:space="preserve">Zwembad "Van Lint Bad (TU Eindhoven)"</t>
  </si>
  <si>
    <t xml:space="preserve">Van Lint Bad (TU Eindhoven), Onze Lieve Vrouwestraat 1 1, 5612 AW Eindhoven, (040) 2473232</t>
  </si>
  <si>
    <t xml:space="preserve">Zwembad "Zuiderparkbad"</t>
  </si>
  <si>
    <t xml:space="preserve">Zuiderparkbad, Mr. P. Droogleever Fortuynweg 59, 2533 SP Den Haag, 070.3679463</t>
  </si>
  <si>
    <t xml:space="preserve">Zwembad "Zwembad Almere-Poort"</t>
  </si>
  <si>
    <t xml:space="preserve">Zwembad Almere-Poort, , Almere Poort,</t>
  </si>
  <si>
    <t xml:space="preserve">Zwembad "Zwembad Reeshof"</t>
  </si>
  <si>
    <t xml:space="preserve">Zwembad Reeshof, Heereveldendreef 8, 5043 EX Tilburg,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</si>
</sst>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h:mm\.ss"/>
    <numFmt numFmtId="167" formatCode="[$-413]d\ mmmm\ yyyy;@"/>
    <numFmt numFmtId="168" formatCode="General"/>
    <numFmt numFmtId="169" formatCode="h:mm"/>
    <numFmt numFmtId="170" formatCode="0"/>
  </numFmts>
  <fonts count="2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name val="Times New Roman"/>
      <family val="1"/>
      <charset val="1"/>
    </font>
    <font>
      <sz val="20"/>
      <name val="Times New Roman"/>
      <family val="1"/>
      <charset val="1"/>
    </font>
    <font>
      <sz val="8"/>
      <name val="Times New Roman"/>
      <family val="1"/>
      <charset val="1"/>
    </font>
    <font>
      <b val="true"/>
      <sz val="20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FFFFFF"/>
      <name val="Times New Roman"/>
      <family val="1"/>
      <charset val="1"/>
    </font>
    <font>
      <b val="true"/>
      <sz val="11"/>
      <color rgb="FFFFFFFF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9"/>
      <color rgb="FFFFFFFF"/>
      <name val="Times New Roman"/>
      <family val="1"/>
      <charset val="1"/>
    </font>
    <font>
      <sz val="11"/>
      <color rgb="FFFF0000"/>
      <name val="Times New Roman"/>
      <family val="1"/>
      <charset val="1"/>
    </font>
    <font>
      <sz val="9"/>
      <name val="Times New Roman"/>
      <family val="1"/>
      <charset val="1"/>
    </font>
    <font>
      <b val="true"/>
      <u val="single"/>
      <sz val="11"/>
      <color rgb="FFFFFFFF"/>
      <name val="Times New Roman"/>
      <family val="1"/>
      <charset val="1"/>
    </font>
    <font>
      <sz val="10"/>
      <color rgb="FFFFFFFF"/>
      <name val="Arial"/>
      <family val="2"/>
      <charset val="1"/>
    </font>
    <font>
      <b val="true"/>
      <sz val="14"/>
      <color rgb="FFFFFFFF"/>
      <name val="Times New Roman"/>
      <family val="1"/>
      <charset val="1"/>
    </font>
    <font>
      <b val="true"/>
      <sz val="20"/>
      <color rgb="FF000000"/>
      <name val="Times New Roman"/>
      <family val="1"/>
    </font>
    <font>
      <sz val="11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66"/>
        <bgColor rgb="FFFFFF0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>
        <color rgb="FFD0D7E5"/>
      </right>
      <top/>
      <bottom style="thin">
        <color rgb="FFD0D7E5"/>
      </bottom>
      <diagonal/>
    </border>
    <border diagonalUp="false" diagonalDown="false"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 diagonalUp="false" diagonalDown="false">
      <left style="thin">
        <color rgb="FFD0D7E5"/>
      </left>
      <right/>
      <top/>
      <bottom style="thin">
        <color rgb="FFD0D7E5"/>
      </bottom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9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9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9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2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9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2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ard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1257120</xdr:colOff>
      <xdr:row>0</xdr:row>
      <xdr:rowOff>104760</xdr:rowOff>
    </xdr:from>
    <xdr:to>
      <xdr:col>5</xdr:col>
      <xdr:colOff>255960</xdr:colOff>
      <xdr:row>0</xdr:row>
      <xdr:rowOff>599760</xdr:rowOff>
    </xdr:to>
    <xdr:sp>
      <xdr:nvSpPr>
        <xdr:cNvPr id="0" name="CustomShape 1"/>
        <xdr:cNvSpPr/>
      </xdr:nvSpPr>
      <xdr:spPr>
        <a:xfrm>
          <a:off x="1468440" y="104760"/>
          <a:ext cx="4421520" cy="495000"/>
        </a:xfrm>
        <a:prstGeom prst="roundRect">
          <a:avLst>
            <a:gd name="adj" fmla="val 47917"/>
          </a:avLst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1257120</xdr:colOff>
      <xdr:row>0</xdr:row>
      <xdr:rowOff>85680</xdr:rowOff>
    </xdr:from>
    <xdr:to>
      <xdr:col>5</xdr:col>
      <xdr:colOff>266400</xdr:colOff>
      <xdr:row>0</xdr:row>
      <xdr:rowOff>580680</xdr:rowOff>
    </xdr:to>
    <xdr:sp>
      <xdr:nvSpPr>
        <xdr:cNvPr id="1" name="CustomShape 1"/>
        <xdr:cNvSpPr/>
      </xdr:nvSpPr>
      <xdr:spPr>
        <a:xfrm>
          <a:off x="1468440" y="85680"/>
          <a:ext cx="4431960" cy="49500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1" lang="nl-NL" sz="2000" spc="-1" strike="noStrike">
              <a:solidFill>
                <a:srgbClr val="000000"/>
              </a:solidFill>
              <a:latin typeface="Times New Roman"/>
            </a:rPr>
            <a:t>Nederlandse Culturele Sportbond</a:t>
          </a:r>
          <a:endParaRPr b="0" lang="nl-NL" sz="20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52200</xdr:colOff>
      <xdr:row>0</xdr:row>
      <xdr:rowOff>142200</xdr:rowOff>
    </xdr:from>
    <xdr:to>
      <xdr:col>6</xdr:col>
      <xdr:colOff>617040</xdr:colOff>
      <xdr:row>0</xdr:row>
      <xdr:rowOff>580680</xdr:rowOff>
    </xdr:to>
    <xdr:pic>
      <xdr:nvPicPr>
        <xdr:cNvPr id="2" name="Afbeelding 1" descr=""/>
        <xdr:cNvPicPr/>
      </xdr:nvPicPr>
      <xdr:blipFill>
        <a:blip r:embed="rId1"/>
        <a:stretch/>
      </xdr:blipFill>
      <xdr:spPr>
        <a:xfrm>
          <a:off x="6472440" y="142200"/>
          <a:ext cx="564840" cy="438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76320</xdr:colOff>
      <xdr:row>0</xdr:row>
      <xdr:rowOff>0</xdr:rowOff>
    </xdr:from>
    <xdr:to>
      <xdr:col>1</xdr:col>
      <xdr:colOff>847440</xdr:colOff>
      <xdr:row>0</xdr:row>
      <xdr:rowOff>571320</xdr:rowOff>
    </xdr:to>
    <xdr:pic>
      <xdr:nvPicPr>
        <xdr:cNvPr id="3" name="Afbeelding 7" descr="Watervrienden Nederland"/>
        <xdr:cNvPicPr/>
      </xdr:nvPicPr>
      <xdr:blipFill>
        <a:blip r:embed="rId2"/>
        <a:stretch/>
      </xdr:blipFill>
      <xdr:spPr>
        <a:xfrm>
          <a:off x="287640" y="0"/>
          <a:ext cx="771120" cy="571320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Officials" displayName="Officials" ref="A1:K338" headerRowCount="1" totalsRowCount="0" totalsRowShown="0">
  <autoFilter ref="A1:K338">
    <filterColumn colId="4">
      <customFilters and="true">
        <customFilter operator="equal" val="Watervrienden Almere"/>
      </customFilters>
    </filterColumn>
  </autoFilter>
  <tableColumns count="11">
    <tableColumn id="1" name="Licentie"/>
    <tableColumn id="2" name="Achternaam"/>
    <tableColumn id="3" name="Tussenvoegsel"/>
    <tableColumn id="4" name="Voornaam"/>
    <tableColumn id="5" name="Vereniging"/>
    <tableColumn id="6" name="VerenigingKort"/>
    <tableColumn id="7" name="11"/>
    <tableColumn id="8" name="12"/>
    <tableColumn id="9" name="13"/>
    <tableColumn id="10" name="14"/>
    <tableColumn id="11" name="15"/>
  </tableColumns>
</table>
</file>

<file path=xl/tables/table2.xml><?xml version="1.0" encoding="utf-8"?>
<table xmlns="http://schemas.openxmlformats.org/spreadsheetml/2006/main" id="2" name="Table_0" displayName="Table_0" ref="A1:B49" headerRowCount="1" totalsRowCount="0" totalsRowShown="0">
  <autoFilter ref="A1:B49"/>
  <tableColumns count="2">
    <tableColumn id="1" name="Zwembad"/>
    <tableColumn id="2" name="Gegeven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true">
    <pageSetUpPr fitToPage="tru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37" activePane="bottomLeft" state="frozen"/>
      <selection pane="topLeft" activeCell="A1" activeCellId="0" sqref="A1"/>
      <selection pane="bottomLeft" activeCell="A63" activeCellId="0" sqref="A63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2.99"/>
    <col collapsed="false" customWidth="true" hidden="false" outlineLevel="0" max="2" min="2" style="1" width="27.29"/>
    <col collapsed="false" customWidth="true" hidden="false" outlineLevel="0" max="3" min="3" style="1" width="28.14"/>
    <col collapsed="false" customWidth="true" hidden="false" outlineLevel="0" max="4" min="4" style="1" width="7.42"/>
    <col collapsed="false" customWidth="true" hidden="false" outlineLevel="0" max="5" min="5" style="1" width="14.01"/>
    <col collapsed="false" customWidth="true" hidden="false" outlineLevel="0" max="6" min="6" style="2" width="11.14"/>
    <col collapsed="false" customWidth="true" hidden="false" outlineLevel="0" max="7" min="7" style="3" width="11.29"/>
    <col collapsed="false" customWidth="false" hidden="false" outlineLevel="0" max="8" min="8" style="1" width="9.14"/>
    <col collapsed="false" customWidth="false" hidden="false" outlineLevel="0" max="13" min="9" style="4" width="9.14"/>
    <col collapsed="false" customWidth="false" hidden="false" outlineLevel="0" max="1024" min="14" style="1" width="9.14"/>
  </cols>
  <sheetData>
    <row r="1" s="5" customFormat="true" ht="54.75" hidden="false" customHeight="true" outlineLevel="0" collapsed="false">
      <c r="B1" s="6"/>
      <c r="C1" s="6"/>
      <c r="D1" s="6"/>
      <c r="E1" s="6"/>
      <c r="F1" s="6"/>
      <c r="G1" s="6"/>
      <c r="I1" s="7"/>
      <c r="J1" s="7"/>
      <c r="K1" s="7"/>
      <c r="L1" s="7"/>
      <c r="M1" s="7"/>
    </row>
    <row r="2" customFormat="false" ht="15" hidden="false" customHeight="true" outlineLevel="0" collapsed="false">
      <c r="B2" s="8"/>
    </row>
    <row r="3" customFormat="false" ht="25.5" hidden="false" customHeight="true" outlineLevel="0" collapsed="false">
      <c r="B3" s="9" t="s">
        <v>0</v>
      </c>
      <c r="C3" s="9"/>
      <c r="D3" s="9"/>
      <c r="E3" s="9"/>
      <c r="F3" s="9"/>
      <c r="G3" s="9"/>
    </row>
    <row r="4" customFormat="false" ht="57" hidden="false" customHeight="true" outlineLevel="0" collapsed="false">
      <c r="B4" s="9" t="s">
        <v>1</v>
      </c>
      <c r="C4" s="9"/>
      <c r="D4" s="9"/>
      <c r="E4" s="9"/>
      <c r="F4" s="9"/>
      <c r="G4" s="9"/>
    </row>
    <row r="5" customFormat="false" ht="15" hidden="false" customHeight="true" outlineLevel="0" collapsed="false">
      <c r="B5" s="10"/>
      <c r="C5" s="4"/>
      <c r="D5" s="4"/>
      <c r="E5" s="4"/>
      <c r="F5" s="11"/>
      <c r="G5" s="12"/>
    </row>
    <row r="6" customFormat="false" ht="84" hidden="false" customHeight="true" outlineLevel="0" collapsed="false">
      <c r="B6" s="13" t="s">
        <v>2</v>
      </c>
      <c r="C6" s="13"/>
      <c r="D6" s="13"/>
      <c r="E6" s="13"/>
      <c r="F6" s="13"/>
      <c r="G6" s="13"/>
    </row>
    <row r="7" customFormat="false" ht="15" hidden="false" customHeight="true" outlineLevel="0" collapsed="false">
      <c r="B7" s="8"/>
    </row>
    <row r="8" customFormat="false" ht="18" hidden="false" customHeight="true" outlineLevel="0" collapsed="false">
      <c r="B8" s="14" t="s">
        <v>3</v>
      </c>
      <c r="C8" s="15" t="n">
        <v>44906</v>
      </c>
      <c r="D8" s="15"/>
      <c r="E8" s="15"/>
      <c r="F8" s="15"/>
      <c r="G8" s="15"/>
    </row>
    <row r="9" customFormat="false" ht="18" hidden="false" customHeight="true" outlineLevel="0" collapsed="false">
      <c r="B9" s="14" t="s">
        <v>4</v>
      </c>
      <c r="C9" s="16" t="s">
        <v>5</v>
      </c>
      <c r="D9" s="16"/>
      <c r="E9" s="16"/>
      <c r="F9" s="16"/>
      <c r="G9" s="16"/>
    </row>
    <row r="10" customFormat="false" ht="18" hidden="false" customHeight="true" outlineLevel="0" collapsed="false">
      <c r="B10" s="14" t="s">
        <v>6</v>
      </c>
      <c r="C10" s="17" t="str">
        <f aca="false">VLOOKUP(B6,Zwembaden!$A$1:$B$301,2,0)</f>
        <v>Het Hofbad, Ypenburgse Boslaan 30, 2496 ZA Den Haag, 015 - 310 83 96</v>
      </c>
      <c r="D10" s="17"/>
      <c r="E10" s="17"/>
      <c r="F10" s="17"/>
      <c r="G10" s="17"/>
    </row>
    <row r="11" customFormat="false" ht="18" hidden="false" customHeight="true" outlineLevel="0" collapsed="false">
      <c r="B11" s="14"/>
      <c r="C11" s="18"/>
      <c r="D11" s="18"/>
      <c r="E11" s="18"/>
      <c r="F11" s="18"/>
      <c r="G11" s="19"/>
    </row>
    <row r="12" customFormat="false" ht="18" hidden="false" customHeight="true" outlineLevel="0" collapsed="false">
      <c r="B12" s="14" t="s">
        <v>7</v>
      </c>
      <c r="C12" s="20" t="n">
        <v>0.53125</v>
      </c>
      <c r="D12" s="14" t="s">
        <v>8</v>
      </c>
      <c r="E12" s="14"/>
      <c r="F12" s="18"/>
      <c r="G12" s="19"/>
    </row>
    <row r="13" customFormat="false" ht="18" hidden="false" customHeight="true" outlineLevel="0" collapsed="false">
      <c r="B13" s="14" t="s">
        <v>9</v>
      </c>
      <c r="C13" s="20" t="n">
        <v>0.548611111111111</v>
      </c>
      <c r="D13" s="14" t="s">
        <v>8</v>
      </c>
      <c r="E13" s="21" t="s">
        <v>10</v>
      </c>
      <c r="F13" s="18" t="s">
        <v>11</v>
      </c>
      <c r="G13" s="19"/>
    </row>
    <row r="14" customFormat="false" ht="18" hidden="false" customHeight="true" outlineLevel="0" collapsed="false">
      <c r="B14" s="14" t="s">
        <v>12</v>
      </c>
      <c r="C14" s="20" t="n">
        <v>0.572916666666667</v>
      </c>
      <c r="D14" s="14" t="s">
        <v>8</v>
      </c>
      <c r="E14" s="14"/>
      <c r="F14" s="18"/>
      <c r="G14" s="19"/>
    </row>
    <row r="15" customFormat="false" ht="18" hidden="false" customHeight="true" outlineLevel="0" collapsed="false">
      <c r="B15" s="14"/>
      <c r="C15" s="14"/>
      <c r="D15" s="14"/>
      <c r="E15" s="14"/>
      <c r="F15" s="18"/>
      <c r="G15" s="19"/>
    </row>
    <row r="16" customFormat="false" ht="18" hidden="false" customHeight="true" outlineLevel="0" collapsed="false">
      <c r="B16" s="14" t="s">
        <v>13</v>
      </c>
      <c r="C16" s="22" t="n">
        <v>8</v>
      </c>
      <c r="D16" s="22"/>
      <c r="E16" s="22"/>
      <c r="F16" s="22"/>
      <c r="G16" s="22"/>
    </row>
    <row r="17" customFormat="false" ht="18" hidden="false" customHeight="true" outlineLevel="0" collapsed="false">
      <c r="B17" s="14" t="s">
        <v>14</v>
      </c>
      <c r="C17" s="14" t="s">
        <v>15</v>
      </c>
      <c r="D17" s="14"/>
      <c r="E17" s="14"/>
      <c r="F17" s="14"/>
      <c r="G17" s="14"/>
    </row>
    <row r="18" customFormat="false" ht="18" hidden="false" customHeight="true" outlineLevel="0" collapsed="false">
      <c r="B18" s="23" t="s">
        <v>16</v>
      </c>
      <c r="C18" s="23" t="s">
        <v>17</v>
      </c>
      <c r="D18" s="23"/>
      <c r="E18" s="23"/>
      <c r="F18" s="24"/>
      <c r="G18" s="25"/>
    </row>
    <row r="19" customFormat="false" ht="18" hidden="false" customHeight="true" outlineLevel="0" collapsed="false">
      <c r="B19" s="23"/>
      <c r="C19" s="23"/>
      <c r="D19" s="23"/>
      <c r="E19" s="23"/>
      <c r="F19" s="24"/>
      <c r="G19" s="25"/>
    </row>
    <row r="20" customFormat="false" ht="30" hidden="false" customHeight="false" outlineLevel="0" collapsed="false">
      <c r="A20" s="26" t="s">
        <v>18</v>
      </c>
      <c r="B20" s="27" t="s">
        <v>19</v>
      </c>
      <c r="C20" s="27" t="s">
        <v>20</v>
      </c>
      <c r="D20" s="28" t="s">
        <v>21</v>
      </c>
      <c r="E20" s="27" t="s">
        <v>22</v>
      </c>
      <c r="F20" s="29" t="s">
        <v>23</v>
      </c>
      <c r="G20" s="30" t="s">
        <v>24</v>
      </c>
      <c r="I20" s="31" t="s">
        <v>25</v>
      </c>
      <c r="J20" s="31" t="s">
        <v>26</v>
      </c>
      <c r="K20" s="31" t="s">
        <v>27</v>
      </c>
      <c r="L20" s="31" t="s">
        <v>28</v>
      </c>
      <c r="M20" s="31" t="s">
        <v>29</v>
      </c>
    </row>
    <row r="21" customFormat="false" ht="15" hidden="false" customHeight="true" outlineLevel="0" collapsed="false">
      <c r="A21" s="32" t="str">
        <f aca="false">IF(D21=0,"Leeg","Ingevuld")</f>
        <v>Ingevuld</v>
      </c>
      <c r="B21" s="33" t="s">
        <v>30</v>
      </c>
      <c r="C21" s="33" t="str">
        <f aca="false">IF($D21=0,"", TRIM(VLOOKUP($D21,'WVNL Official overzicht'!$A:$K,4,0)&amp; " "&amp; VLOOKUP($D21,'WVNL Official overzicht'!$A:$K,3,0))&amp;" "&amp;VLOOKUP($D21,'WVNL Official overzicht'!$A:$K,2,0))</f>
        <v>Arnold van der Horst</v>
      </c>
      <c r="D21" s="34" t="n">
        <v>22</v>
      </c>
      <c r="E21" s="33" t="str">
        <f aca="false">IF($D21=0,"", VLOOKUP($D21,'WVNL Official overzicht'!$A:$K,6,0))</f>
        <v>WVAL</v>
      </c>
      <c r="F21" s="35" t="s">
        <v>31</v>
      </c>
      <c r="G21" s="35" t="s">
        <v>32</v>
      </c>
      <c r="I21" s="36" t="str">
        <f aca="false">IF($D21=0,"", VLOOKUP($D21,'WVNL Official overzicht'!$A:$K,7,0))</f>
        <v>x</v>
      </c>
      <c r="J21" s="36" t="str">
        <f aca="false">IF($D21=0,"", VLOOKUP($D21,'WVNL Official overzicht'!$A:$K,8,0))</f>
        <v>x</v>
      </c>
      <c r="K21" s="36" t="str">
        <f aca="false">IF($D21=0,"", VLOOKUP($D21,'WVNL Official overzicht'!$A:$K,9,0))</f>
        <v>-</v>
      </c>
      <c r="L21" s="36" t="str">
        <f aca="false">IF($D21=0,"", VLOOKUP($D21,'WVNL Official overzicht'!$A:$K,10,0))</f>
        <v>-</v>
      </c>
      <c r="M21" s="36" t="str">
        <f aca="false">IF($D21=0,"", VLOOKUP($D21,'WVNL Official overzicht'!$A:$K,11,0))</f>
        <v>x</v>
      </c>
    </row>
    <row r="22" customFormat="false" ht="15" hidden="false" customHeight="true" outlineLevel="0" collapsed="false">
      <c r="A22" s="37" t="str">
        <f aca="false">IF(D22=0,"Leeg","Ingevuld")</f>
        <v>Ingevuld</v>
      </c>
      <c r="B22" s="33" t="s">
        <v>33</v>
      </c>
      <c r="C22" s="33" t="str">
        <f aca="false">IF($D22=0,"", TRIM(VLOOKUP($D22,'WVNL Official overzicht'!$A:$K,4,0)&amp; " "&amp; VLOOKUP($D22,'WVNL Official overzicht'!$A:$K,3,0))&amp;" "&amp;VLOOKUP($D22,'WVNL Official overzicht'!$A:$K,2,0))</f>
        <v>Cor Vink</v>
      </c>
      <c r="D22" s="34" t="n">
        <v>909</v>
      </c>
      <c r="E22" s="33" t="str">
        <f aca="false">IF($D22=0,"", VLOOKUP($D22,'WVNL Official overzicht'!$A:$K,6,0))</f>
        <v>HAWV</v>
      </c>
      <c r="F22" s="35" t="s">
        <v>34</v>
      </c>
      <c r="G22" s="35" t="s">
        <v>35</v>
      </c>
      <c r="I22" s="36" t="str">
        <f aca="false">IF($D22=0,"", VLOOKUP($D22,'WVNL Official overzicht'!$A:$K,7,0))</f>
        <v>x</v>
      </c>
      <c r="J22" s="36" t="str">
        <f aca="false">IF($D22=0,"", VLOOKUP($D22,'WVNL Official overzicht'!$A:$K,8,0))</f>
        <v>x</v>
      </c>
      <c r="K22" s="36" t="str">
        <f aca="false">IF($D22=0,"", VLOOKUP($D22,'WVNL Official overzicht'!$A:$K,9,0))</f>
        <v>-</v>
      </c>
      <c r="L22" s="36" t="str">
        <f aca="false">IF($D22=0,"", VLOOKUP($D22,'WVNL Official overzicht'!$A:$K,10,0))</f>
        <v>-</v>
      </c>
      <c r="M22" s="36" t="str">
        <f aca="false">IF($D22=0,"", VLOOKUP($D22,'WVNL Official overzicht'!$A:$K,11,0))</f>
        <v>x</v>
      </c>
    </row>
    <row r="23" customFormat="false" ht="15" hidden="false" customHeight="true" outlineLevel="0" collapsed="false">
      <c r="A23" s="37" t="str">
        <f aca="false">IF(D23=0,"Leeg","Ingevuld")</f>
        <v>Ingevuld</v>
      </c>
      <c r="B23" s="33" t="s">
        <v>33</v>
      </c>
      <c r="C23" s="33" t="str">
        <f aca="false">IF($D23=0,"", TRIM(VLOOKUP($D23,'WVNL Official overzicht'!$A:$K,4,0)&amp; " "&amp; VLOOKUP($D23,'WVNL Official overzicht'!$A:$K,3,0))&amp;" "&amp;VLOOKUP($D23,'WVNL Official overzicht'!$A:$K,2,0))</f>
        <v>Ivo ten Broeke</v>
      </c>
      <c r="D23" s="34" t="n">
        <v>1070</v>
      </c>
      <c r="E23" s="33" t="str">
        <f aca="false">IF($D23=0,"", VLOOKUP($D23,'WVNL Official overzicht'!$A:$K,6,0))</f>
        <v>PWV</v>
      </c>
      <c r="F23" s="35" t="s">
        <v>31</v>
      </c>
      <c r="G23" s="35" t="s">
        <v>36</v>
      </c>
      <c r="I23" s="36" t="str">
        <f aca="false">IF($D23=0,"", VLOOKUP($D23,'WVNL Official overzicht'!$A:$K,7,0))</f>
        <v>-</v>
      </c>
      <c r="J23" s="36" t="str">
        <f aca="false">IF($D23=0,"", VLOOKUP($D23,'WVNL Official overzicht'!$A:$K,8,0))</f>
        <v>x</v>
      </c>
      <c r="K23" s="36" t="str">
        <f aca="false">IF($D23=0,"", VLOOKUP($D23,'WVNL Official overzicht'!$A:$K,9,0))</f>
        <v>-</v>
      </c>
      <c r="L23" s="36" t="str">
        <f aca="false">IF($D23=0,"", VLOOKUP($D23,'WVNL Official overzicht'!$A:$K,10,0))</f>
        <v>-</v>
      </c>
      <c r="M23" s="36" t="str">
        <f aca="false">IF($D23=0,"", VLOOKUP($D23,'WVNL Official overzicht'!$A:$K,11,0))</f>
        <v>x</v>
      </c>
    </row>
    <row r="24" customFormat="false" ht="15" hidden="true" customHeight="true" outlineLevel="0" collapsed="false">
      <c r="A24" s="37" t="str">
        <f aca="false">IF(D24=0,"Leeg","Ingevuld")</f>
        <v>Leeg</v>
      </c>
      <c r="B24" s="33" t="s">
        <v>33</v>
      </c>
      <c r="C24" s="33" t="str">
        <f aca="false">IF($D24=0,"", TRIM(VLOOKUP($D24,'WVNL Official overzicht'!$A:$K,4,0)&amp; " "&amp; VLOOKUP($D24,'WVNL Official overzicht'!$A:$K,3,0))&amp;" "&amp;VLOOKUP($D24,'WVNL Official overzicht'!$A:$K,2,0))</f>
        <v/>
      </c>
      <c r="D24" s="38"/>
      <c r="E24" s="33" t="str">
        <f aca="false">IF($D24=0,"", VLOOKUP($D24,'WVNL Official overzicht'!$A:$K,6,0))</f>
        <v/>
      </c>
      <c r="F24" s="35" t="s">
        <v>31</v>
      </c>
      <c r="G24" s="35" t="s">
        <v>32</v>
      </c>
      <c r="I24" s="36" t="str">
        <f aca="false">IF($D24=0,"", VLOOKUP($D24,'WVNL Official overzicht'!$A:$K,7,0))</f>
        <v/>
      </c>
      <c r="J24" s="36" t="str">
        <f aca="false">IF($D24=0,"", VLOOKUP($D24,'WVNL Official overzicht'!$A:$K,8,0))</f>
        <v/>
      </c>
      <c r="K24" s="36" t="str">
        <f aca="false">IF($D24=0,"", VLOOKUP($D24,'WVNL Official overzicht'!$A:$K,9,0))</f>
        <v/>
      </c>
      <c r="L24" s="36" t="str">
        <f aca="false">IF($D24=0,"", VLOOKUP($D24,'WVNL Official overzicht'!$A:$K,10,0))</f>
        <v/>
      </c>
      <c r="M24" s="36" t="str">
        <f aca="false">IF($D24=0,"", VLOOKUP($D24,'WVNL Official overzicht'!$A:$K,11,0))</f>
        <v/>
      </c>
    </row>
    <row r="25" customFormat="false" ht="15" hidden="true" customHeight="true" outlineLevel="0" collapsed="false">
      <c r="A25" s="37" t="str">
        <f aca="false">IF(D25=0,"Leeg","Ingevuld")</f>
        <v>Leeg</v>
      </c>
      <c r="B25" s="33" t="s">
        <v>33</v>
      </c>
      <c r="C25" s="33" t="str">
        <f aca="false">IF($D25=0,"", TRIM(VLOOKUP($D25,'WVNL Official overzicht'!$A:$K,4,0)&amp; " "&amp; VLOOKUP($D25,'WVNL Official overzicht'!$A:$K,3,0))&amp;" "&amp;VLOOKUP($D25,'WVNL Official overzicht'!$A:$K,2,0))</f>
        <v/>
      </c>
      <c r="D25" s="34"/>
      <c r="E25" s="33" t="str">
        <f aca="false">IF($D25=0,"", VLOOKUP($D25,'WVNL Official overzicht'!$A:$K,6,0))</f>
        <v/>
      </c>
      <c r="F25" s="35" t="s">
        <v>31</v>
      </c>
      <c r="G25" s="35" t="s">
        <v>32</v>
      </c>
      <c r="I25" s="36" t="str">
        <f aca="false">IF($D25=0,"", VLOOKUP($D25,'WVNL Official overzicht'!$A:$K,7,0))</f>
        <v/>
      </c>
      <c r="J25" s="36" t="str">
        <f aca="false">IF($D25=0,"", VLOOKUP($D25,'WVNL Official overzicht'!$A:$K,8,0))</f>
        <v/>
      </c>
      <c r="K25" s="36" t="str">
        <f aca="false">IF($D25=0,"", VLOOKUP($D25,'WVNL Official overzicht'!$A:$K,9,0))</f>
        <v/>
      </c>
      <c r="L25" s="36" t="str">
        <f aca="false">IF($D25=0,"", VLOOKUP($D25,'WVNL Official overzicht'!$A:$K,10,0))</f>
        <v/>
      </c>
      <c r="M25" s="36" t="str">
        <f aca="false">IF($D25=0,"", VLOOKUP($D25,'WVNL Official overzicht'!$A:$K,11,0))</f>
        <v/>
      </c>
    </row>
    <row r="26" customFormat="false" ht="15" hidden="true" customHeight="true" outlineLevel="0" collapsed="false">
      <c r="A26" s="37" t="str">
        <f aca="false">IF(D26=0,"Leeg","Ingevuld")</f>
        <v>Leeg</v>
      </c>
      <c r="B26" s="33" t="s">
        <v>33</v>
      </c>
      <c r="C26" s="33" t="str">
        <f aca="false">IF($D26=0,"", TRIM(VLOOKUP($D26,'WVNL Official overzicht'!$A:$K,4,0)&amp; " "&amp; VLOOKUP($D26,'WVNL Official overzicht'!$A:$K,3,0))&amp;" "&amp;VLOOKUP($D26,'WVNL Official overzicht'!$A:$K,2,0))</f>
        <v/>
      </c>
      <c r="D26" s="38"/>
      <c r="E26" s="33" t="str">
        <f aca="false">IF($D26=0,"", VLOOKUP($D26,'WVNL Official overzicht'!$A:$K,6,0))</f>
        <v/>
      </c>
      <c r="F26" s="35" t="s">
        <v>31</v>
      </c>
      <c r="G26" s="35" t="s">
        <v>32</v>
      </c>
      <c r="I26" s="36"/>
      <c r="J26" s="36"/>
      <c r="K26" s="36"/>
      <c r="L26" s="36"/>
      <c r="M26" s="36"/>
    </row>
    <row r="27" customFormat="false" ht="13.8" hidden="false" customHeight="false" outlineLevel="0" collapsed="false">
      <c r="A27" s="37" t="str">
        <f aca="false">IF(D27=0,"Leeg","Ingevuld")</f>
        <v>Ingevuld</v>
      </c>
      <c r="B27" s="33" t="s">
        <v>37</v>
      </c>
      <c r="C27" s="33" t="str">
        <f aca="false">IF($D27=0,"", TRIM(VLOOKUP($D27,'WVNL Official overzicht'!$A:$K,4,0)&amp; " "&amp; VLOOKUP($D27,'WVNL Official overzicht'!$A:$K,3,0))&amp;" "&amp;VLOOKUP($D27,'WVNL Official overzicht'!$A:$K,2,0))</f>
        <v>Ton Tieman</v>
      </c>
      <c r="D27" s="34" t="n">
        <v>849</v>
      </c>
      <c r="E27" s="33" t="str">
        <f aca="false">IF($D27=0,"", VLOOKUP($D27,'WVNL Official overzicht'!$A:$K,6,0))</f>
        <v>WVAL</v>
      </c>
      <c r="F27" s="35" t="s">
        <v>38</v>
      </c>
      <c r="G27" s="35" t="s">
        <v>39</v>
      </c>
      <c r="I27" s="36" t="str">
        <f aca="false">IF($D27=0,"", VLOOKUP($D27,'WVNL Official overzicht'!$A:$K,7,0))</f>
        <v>x</v>
      </c>
      <c r="J27" s="36" t="str">
        <f aca="false">IF($D27=0,"", VLOOKUP($D27,'WVNL Official overzicht'!$A:$K,8,0))</f>
        <v>x</v>
      </c>
      <c r="K27" s="36" t="str">
        <f aca="false">IF($D27=0,"", VLOOKUP($D27,'WVNL Official overzicht'!$A:$K,9,0))</f>
        <v>x</v>
      </c>
      <c r="L27" s="36" t="str">
        <f aca="false">IF($D27=0,"", VLOOKUP($D27,'WVNL Official overzicht'!$A:$K,10,0))</f>
        <v>x</v>
      </c>
      <c r="M27" s="36" t="str">
        <f aca="false">IF($D27=0,"", VLOOKUP($D27,'WVNL Official overzicht'!$A:$K,11,0))</f>
        <v>x</v>
      </c>
    </row>
    <row r="28" customFormat="false" ht="15" hidden="false" customHeight="true" outlineLevel="0" collapsed="false">
      <c r="A28" s="37" t="str">
        <f aca="false">IF(D28=0,"Leeg","Ingevuld")</f>
        <v>Ingevuld</v>
      </c>
      <c r="B28" s="33" t="s">
        <v>40</v>
      </c>
      <c r="C28" s="33" t="str">
        <f aca="false">IF($D28=0,"", TRIM(VLOOKUP($D28,'WVNL Official overzicht'!$A:$K,4,0)&amp; " "&amp; VLOOKUP($D28,'WVNL Official overzicht'!$A:$K,3,0))&amp;" "&amp;VLOOKUP($D28,'WVNL Official overzicht'!$A:$K,2,0))</f>
        <v>Netty Lieberwirth</v>
      </c>
      <c r="D28" s="34" t="n">
        <v>696</v>
      </c>
      <c r="E28" s="33" t="str">
        <f aca="false">IF($D28=0,"", VLOOKUP($D28,'WVNL Official overzicht'!$A:$K,6,0))</f>
        <v>EWV</v>
      </c>
      <c r="F28" s="35"/>
      <c r="G28" s="35"/>
      <c r="I28" s="36" t="str">
        <f aca="false">IF($D28=0,"", VLOOKUP($D28,'WVNL Official overzicht'!$A:$K,7,0))</f>
        <v>-</v>
      </c>
      <c r="J28" s="36" t="str">
        <f aca="false">IF($D28=0,"", VLOOKUP($D28,'WVNL Official overzicht'!$A:$K,8,0))</f>
        <v>-</v>
      </c>
      <c r="K28" s="36" t="str">
        <f aca="false">IF($D28=0,"", VLOOKUP($D28,'WVNL Official overzicht'!$A:$K,9,0))</f>
        <v>-</v>
      </c>
      <c r="L28" s="36" t="str">
        <f aca="false">IF($D28=0,"", VLOOKUP($D28,'WVNL Official overzicht'!$A:$K,10,0))</f>
        <v>x</v>
      </c>
      <c r="M28" s="36" t="str">
        <f aca="false">IF($D28=0,"", VLOOKUP($D28,'WVNL Official overzicht'!$A:$K,11,0))</f>
        <v>x</v>
      </c>
    </row>
    <row r="29" customFormat="false" ht="15" hidden="false" customHeight="true" outlineLevel="0" collapsed="false">
      <c r="A29" s="37" t="str">
        <f aca="false">IF(D29=0,"Leeg","Ingevuld")</f>
        <v>Ingevuld</v>
      </c>
      <c r="B29" s="33" t="s">
        <v>40</v>
      </c>
      <c r="C29" s="33" t="str">
        <f aca="false">IF($D29=0,"", TRIM(VLOOKUP($D29,'WVNL Official overzicht'!$A:$K,4,0)&amp; " "&amp; VLOOKUP($D29,'WVNL Official overzicht'!$A:$K,3,0))&amp;" "&amp;VLOOKUP($D29,'WVNL Official overzicht'!$A:$K,2,0))</f>
        <v>Miriam Tieman den Nieuwenboer</v>
      </c>
      <c r="D29" s="34" t="n">
        <v>1035</v>
      </c>
      <c r="E29" s="33" t="str">
        <f aca="false">IF($D29=0,"", VLOOKUP($D29,'WVNL Official overzicht'!$A:$K,6,0))</f>
        <v>WVAL</v>
      </c>
      <c r="F29" s="35"/>
      <c r="G29" s="35"/>
      <c r="I29" s="36" t="str">
        <f aca="false">IF($D29=0,"", VLOOKUP($D29,'WVNL Official overzicht'!$A:$K,7,0))</f>
        <v>-</v>
      </c>
      <c r="J29" s="36" t="str">
        <f aca="false">IF($D29=0,"", VLOOKUP($D29,'WVNL Official overzicht'!$A:$K,8,0))</f>
        <v>-</v>
      </c>
      <c r="K29" s="36" t="str">
        <f aca="false">IF($D29=0,"", VLOOKUP($D29,'WVNL Official overzicht'!$A:$K,9,0))</f>
        <v>-</v>
      </c>
      <c r="L29" s="36" t="str">
        <f aca="false">IF($D29=0,"", VLOOKUP($D29,'WVNL Official overzicht'!$A:$K,10,0))</f>
        <v>x</v>
      </c>
      <c r="M29" s="36" t="str">
        <f aca="false">IF($D29=0,"", VLOOKUP($D29,'WVNL Official overzicht'!$A:$K,11,0))</f>
        <v>x</v>
      </c>
    </row>
    <row r="30" customFormat="false" ht="15" hidden="true" customHeight="true" outlineLevel="0" collapsed="false">
      <c r="A30" s="37" t="str">
        <f aca="false">IF(D30=0,"Leeg","Ingevuld")</f>
        <v>Leeg</v>
      </c>
      <c r="B30" s="33" t="s">
        <v>40</v>
      </c>
      <c r="C30" s="33" t="str">
        <f aca="false">IF($D30=0,"", TRIM(VLOOKUP($D30,'WVNL Official overzicht'!$A:$K,4,0)&amp; " "&amp; VLOOKUP($D30,'WVNL Official overzicht'!$A:$K,3,0))&amp;" "&amp;VLOOKUP($D30,'WVNL Official overzicht'!$A:$K,2,0))</f>
        <v/>
      </c>
      <c r="D30" s="34"/>
      <c r="E30" s="33" t="str">
        <f aca="false">IF($D30=0,"", VLOOKUP($D30,'WVNL Official overzicht'!$A:$K,6,0))</f>
        <v/>
      </c>
      <c r="F30" s="35" t="s">
        <v>31</v>
      </c>
      <c r="G30" s="35" t="s">
        <v>32</v>
      </c>
      <c r="I30" s="36" t="str">
        <f aca="false">IF($D30=0,"", VLOOKUP($D30,'WVNL Official overzicht'!$A:$K,7,0))</f>
        <v/>
      </c>
      <c r="J30" s="36" t="str">
        <f aca="false">IF($D30=0,"", VLOOKUP($D30,'WVNL Official overzicht'!$A:$K,8,0))</f>
        <v/>
      </c>
      <c r="K30" s="36" t="str">
        <f aca="false">IF($D30=0,"", VLOOKUP($D30,'WVNL Official overzicht'!$A:$K,9,0))</f>
        <v/>
      </c>
      <c r="L30" s="36" t="str">
        <f aca="false">IF($D30=0,"", VLOOKUP($D30,'WVNL Official overzicht'!$A:$K,10,0))</f>
        <v/>
      </c>
      <c r="M30" s="36" t="str">
        <f aca="false">IF($D30=0,"", VLOOKUP($D30,'WVNL Official overzicht'!$A:$K,11,0))</f>
        <v/>
      </c>
    </row>
    <row r="31" customFormat="false" ht="15" hidden="false" customHeight="true" outlineLevel="0" collapsed="false">
      <c r="A31" s="37" t="s">
        <v>41</v>
      </c>
      <c r="B31" s="33" t="s">
        <v>42</v>
      </c>
      <c r="C31" s="33"/>
      <c r="D31" s="34"/>
      <c r="E31" s="33"/>
      <c r="F31" s="35"/>
      <c r="G31" s="35"/>
      <c r="I31" s="36" t="str">
        <f aca="false">IF($D31=0,"", VLOOKUP($D31,'WVNL Official overzicht'!$A:$K,7,0))</f>
        <v/>
      </c>
      <c r="J31" s="36" t="str">
        <f aca="false">IF($D31=0,"", VLOOKUP($D31,'WVNL Official overzicht'!$A:$K,8,0))</f>
        <v/>
      </c>
      <c r="K31" s="36" t="str">
        <f aca="false">IF($D31=0,"", VLOOKUP($D31,'WVNL Official overzicht'!$A:$K,9,0))</f>
        <v/>
      </c>
      <c r="L31" s="36" t="str">
        <f aca="false">IF($D31=0,"", VLOOKUP($D31,'WVNL Official overzicht'!$A:$K,10,0))</f>
        <v/>
      </c>
      <c r="M31" s="36" t="str">
        <f aca="false">IF($D31=0,"", VLOOKUP($D31,'WVNL Official overzicht'!$A:$K,11,0))</f>
        <v/>
      </c>
    </row>
    <row r="32" customFormat="false" ht="15" hidden="false" customHeight="true" outlineLevel="0" collapsed="false">
      <c r="A32" s="37" t="str">
        <f aca="false">IF(D32=0,"Leeg","Ingevuld")</f>
        <v>Ingevuld</v>
      </c>
      <c r="B32" s="33" t="s">
        <v>43</v>
      </c>
      <c r="C32" s="33" t="str">
        <f aca="false">IF($D32=0,"", TRIM(VLOOKUP($D32,'WVNL Official overzicht'!$A:$K,4,0)&amp; " "&amp; VLOOKUP($D32,'WVNL Official overzicht'!$A:$K,3,0))&amp;" "&amp;VLOOKUP($D32,'WVNL Official overzicht'!$A:$K,2,0))</f>
        <v>Anton Engelmann</v>
      </c>
      <c r="D32" s="34" t="n">
        <v>154</v>
      </c>
      <c r="E32" s="33" t="str">
        <f aca="false">IF($D32=0,"", VLOOKUP($D32,'WVNL Official overzicht'!$A:$K,6,0))</f>
        <v>EWV</v>
      </c>
      <c r="F32" s="35" t="s">
        <v>44</v>
      </c>
      <c r="G32" s="35" t="s">
        <v>45</v>
      </c>
      <c r="I32" s="36" t="str">
        <f aca="false">IF($D32=0,"", VLOOKUP($D32,'WVNL Official overzicht'!$A:$K,7,0))</f>
        <v>-</v>
      </c>
      <c r="J32" s="36" t="str">
        <f aca="false">IF($D32=0,"", VLOOKUP($D32,'WVNL Official overzicht'!$A:$K,8,0))</f>
        <v>-</v>
      </c>
      <c r="K32" s="36" t="str">
        <f aca="false">IF($D32=0,"", VLOOKUP($D32,'WVNL Official overzicht'!$A:$K,9,0))</f>
        <v>-</v>
      </c>
      <c r="L32" s="36" t="str">
        <f aca="false">IF($D32=0,"", VLOOKUP($D32,'WVNL Official overzicht'!$A:$K,10,0))</f>
        <v>-</v>
      </c>
      <c r="M32" s="36" t="str">
        <f aca="false">IF($D32=0,"", VLOOKUP($D32,'WVNL Official overzicht'!$A:$K,11,0))</f>
        <v>x</v>
      </c>
    </row>
    <row r="33" customFormat="false" ht="15" hidden="false" customHeight="true" outlineLevel="0" collapsed="false">
      <c r="A33" s="37" t="str">
        <f aca="false">IF(D33=0,"Leeg","Ingevuld")</f>
        <v>Ingevuld</v>
      </c>
      <c r="B33" s="33" t="s">
        <v>46</v>
      </c>
      <c r="C33" s="33" t="str">
        <f aca="false">IF($D33=0,"", TRIM(VLOOKUP($D33,'WVNL Official overzicht'!$A:$K,4,0)&amp; " "&amp; VLOOKUP($D33,'WVNL Official overzicht'!$A:$K,3,0))&amp;" "&amp;VLOOKUP($D33,'WVNL Official overzicht'!$A:$K,2,0))</f>
        <v>Denise de Lange</v>
      </c>
      <c r="D33" s="38" t="n">
        <v>939</v>
      </c>
      <c r="E33" s="33" t="str">
        <f aca="false">IF($D33=0,"", VLOOKUP($D33,'WVNL Official overzicht'!$A:$K,6,0))</f>
        <v>HAWV</v>
      </c>
      <c r="F33" s="35" t="s">
        <v>47</v>
      </c>
      <c r="G33" s="35" t="s">
        <v>48</v>
      </c>
      <c r="I33" s="36" t="str">
        <f aca="false">IF($D33=0,"", VLOOKUP($D33,'WVNL Official overzicht'!$A:$K,7,0))</f>
        <v>-</v>
      </c>
      <c r="J33" s="36" t="str">
        <f aca="false">IF($D33=0,"", VLOOKUP($D33,'WVNL Official overzicht'!$A:$K,8,0))</f>
        <v>-</v>
      </c>
      <c r="K33" s="36" t="str">
        <f aca="false">IF($D33=0,"", VLOOKUP($D33,'WVNL Official overzicht'!$A:$K,9,0))</f>
        <v>-</v>
      </c>
      <c r="L33" s="36" t="str">
        <f aca="false">IF($D33=0,"", VLOOKUP($D33,'WVNL Official overzicht'!$A:$K,10,0))</f>
        <v>-</v>
      </c>
      <c r="M33" s="36" t="str">
        <f aca="false">IF($D33=0,"", VLOOKUP($D33,'WVNL Official overzicht'!$A:$K,11,0))</f>
        <v>x</v>
      </c>
    </row>
    <row r="34" customFormat="false" ht="15" hidden="false" customHeight="true" outlineLevel="0" collapsed="false">
      <c r="A34" s="37" t="str">
        <f aca="false">IF(D34=0,"Leeg","Ingevuld")</f>
        <v>Ingevuld</v>
      </c>
      <c r="B34" s="33" t="s">
        <v>49</v>
      </c>
      <c r="C34" s="33" t="str">
        <f aca="false">IF($D34=0,"", TRIM(VLOOKUP($D34,'WVNL Official overzicht'!$A:$K,4,0)&amp; " "&amp; VLOOKUP($D34,'WVNL Official overzicht'!$A:$K,3,0))&amp;" "&amp;VLOOKUP($D34,'WVNL Official overzicht'!$A:$K,2,0))</f>
        <v>Stefan Peters</v>
      </c>
      <c r="D34" s="34" t="n">
        <v>1223</v>
      </c>
      <c r="E34" s="33" t="str">
        <f aca="false">IF($D34=0,"", VLOOKUP($D34,'WVNL Official overzicht'!$A:$K,6,0))</f>
        <v>HWV</v>
      </c>
      <c r="F34" s="35" t="s">
        <v>50</v>
      </c>
      <c r="G34" s="35" t="s">
        <v>51</v>
      </c>
      <c r="I34" s="36" t="str">
        <f aca="false">IF($D34=0,"", VLOOKUP($D34,'WVNL Official overzicht'!$A:$K,7,0))</f>
        <v>-</v>
      </c>
      <c r="J34" s="36" t="str">
        <f aca="false">IF($D34=0,"", VLOOKUP($D34,'WVNL Official overzicht'!$A:$K,8,0))</f>
        <v>-</v>
      </c>
      <c r="K34" s="36" t="str">
        <f aca="false">IF($D34=0,"", VLOOKUP($D34,'WVNL Official overzicht'!$A:$K,9,0))</f>
        <v>-</v>
      </c>
      <c r="L34" s="36" t="str">
        <f aca="false">IF($D34=0,"", VLOOKUP($D34,'WVNL Official overzicht'!$A:$K,10,0))</f>
        <v>-</v>
      </c>
      <c r="M34" s="36" t="str">
        <f aca="false">IF($D34=0,"", VLOOKUP($D34,'WVNL Official overzicht'!$A:$K,11,0))</f>
        <v>x</v>
      </c>
    </row>
    <row r="35" customFormat="false" ht="15" hidden="false" customHeight="true" outlineLevel="0" collapsed="false">
      <c r="A35" s="37" t="str">
        <f aca="false">IF(D35=0,"Leeg","Ingevuld")</f>
        <v>Ingevuld</v>
      </c>
      <c r="B35" s="33" t="s">
        <v>52</v>
      </c>
      <c r="C35" s="33" t="str">
        <f aca="false">IF($D35=0,"", TRIM(VLOOKUP($D35,'WVNL Official overzicht'!$A:$K,4,0)&amp; " "&amp; VLOOKUP($D35,'WVNL Official overzicht'!$A:$K,3,0))&amp;" "&amp;VLOOKUP($D35,'WVNL Official overzicht'!$A:$K,2,0))</f>
        <v>Martine Raaijmakers</v>
      </c>
      <c r="D35" s="34" t="n">
        <v>1224</v>
      </c>
      <c r="E35" s="33" t="str">
        <f aca="false">IF($D35=0,"", VLOOKUP($D35,'WVNL Official overzicht'!$A:$K,6,0))</f>
        <v>HWV</v>
      </c>
      <c r="F35" s="35" t="s">
        <v>53</v>
      </c>
      <c r="G35" s="35" t="s">
        <v>54</v>
      </c>
      <c r="I35" s="36" t="str">
        <f aca="false">IF($D35=0,"", VLOOKUP($D35,'WVNL Official overzicht'!$A:$K,7,0))</f>
        <v>-</v>
      </c>
      <c r="J35" s="36" t="str">
        <f aca="false">IF($D35=0,"", VLOOKUP($D35,'WVNL Official overzicht'!$A:$K,8,0))</f>
        <v>-</v>
      </c>
      <c r="K35" s="36" t="str">
        <f aca="false">IF($D35=0,"", VLOOKUP($D35,'WVNL Official overzicht'!$A:$K,9,0))</f>
        <v>-</v>
      </c>
      <c r="L35" s="36" t="str">
        <f aca="false">IF($D35=0,"", VLOOKUP($D35,'WVNL Official overzicht'!$A:$K,10,0))</f>
        <v>-</v>
      </c>
      <c r="M35" s="36" t="str">
        <f aca="false">IF($D35=0,"", VLOOKUP($D35,'WVNL Official overzicht'!$A:$K,11,0))</f>
        <v>x</v>
      </c>
    </row>
    <row r="36" customFormat="false" ht="15" hidden="false" customHeight="true" outlineLevel="0" collapsed="false">
      <c r="A36" s="37" t="str">
        <f aca="false">IF(D36=0,"Leeg","Ingevuld")</f>
        <v>Ingevuld</v>
      </c>
      <c r="B36" s="33" t="s">
        <v>55</v>
      </c>
      <c r="C36" s="33" t="str">
        <f aca="false">IF($D36=0,"", TRIM(VLOOKUP($D36,'WVNL Official overzicht'!$A:$K,4,0)&amp; " "&amp; VLOOKUP($D36,'WVNL Official overzicht'!$A:$K,3,0))&amp;" "&amp;VLOOKUP($D36,'WVNL Official overzicht'!$A:$K,2,0))</f>
        <v>Jeroen Hendrikx</v>
      </c>
      <c r="D36" s="34" t="n">
        <v>750</v>
      </c>
      <c r="E36" s="33" t="str">
        <f aca="false">IF($D36=0,"", VLOOKUP($D36,'WVNL Official overzicht'!$A:$K,6,0))</f>
        <v>WVV</v>
      </c>
      <c r="F36" s="35" t="s">
        <v>56</v>
      </c>
      <c r="G36" s="35" t="s">
        <v>57</v>
      </c>
      <c r="I36" s="36" t="str">
        <f aca="false">IF($D36=0,"", VLOOKUP($D36,'WVNL Official overzicht'!$A:$K,7,0))</f>
        <v>-</v>
      </c>
      <c r="J36" s="36" t="str">
        <f aca="false">IF($D36=0,"", VLOOKUP($D36,'WVNL Official overzicht'!$A:$K,8,0))</f>
        <v>-</v>
      </c>
      <c r="K36" s="36" t="str">
        <f aca="false">IF($D36=0,"", VLOOKUP($D36,'WVNL Official overzicht'!$A:$K,9,0))</f>
        <v>-</v>
      </c>
      <c r="L36" s="36" t="str">
        <f aca="false">IF($D36=0,"", VLOOKUP($D36,'WVNL Official overzicht'!$A:$K,10,0))</f>
        <v>-</v>
      </c>
      <c r="M36" s="36" t="str">
        <f aca="false">IF($D36=0,"", VLOOKUP($D36,'WVNL Official overzicht'!$A:$K,11,0))</f>
        <v>x</v>
      </c>
    </row>
    <row r="37" customFormat="false" ht="15" hidden="false" customHeight="true" outlineLevel="0" collapsed="false">
      <c r="A37" s="37" t="str">
        <f aca="false">IF(D37=0,"Leeg","Ingevuld")</f>
        <v>Ingevuld</v>
      </c>
      <c r="B37" s="33" t="s">
        <v>58</v>
      </c>
      <c r="C37" s="33" t="str">
        <f aca="false">IF($D37=0,"", TRIM(VLOOKUP($D37,'WVNL Official overzicht'!$A:$K,4,0)&amp; " "&amp; VLOOKUP($D37,'WVNL Official overzicht'!$A:$K,3,0))&amp;" "&amp;VLOOKUP($D37,'WVNL Official overzicht'!$A:$K,2,0))</f>
        <v>Jan Heijmans</v>
      </c>
      <c r="D37" s="34" t="n">
        <v>1182</v>
      </c>
      <c r="E37" s="33" t="str">
        <f aca="false">IF($D37=0,"", VLOOKUP($D37,'WVNL Official overzicht'!$A:$K,6,0))</f>
        <v>WVV</v>
      </c>
      <c r="F37" s="35" t="s">
        <v>56</v>
      </c>
      <c r="G37" s="35" t="s">
        <v>54</v>
      </c>
      <c r="I37" s="36" t="str">
        <f aca="false">IF($D37=0,"", VLOOKUP($D37,'WVNL Official overzicht'!$A:$K,7,0))</f>
        <v>-</v>
      </c>
      <c r="J37" s="36" t="str">
        <f aca="false">IF($D37=0,"", VLOOKUP($D37,'WVNL Official overzicht'!$A:$K,8,0))</f>
        <v>-</v>
      </c>
      <c r="K37" s="36" t="str">
        <f aca="false">IF($D37=0,"", VLOOKUP($D37,'WVNL Official overzicht'!$A:$K,9,0))</f>
        <v>-</v>
      </c>
      <c r="L37" s="36" t="str">
        <f aca="false">IF($D37=0,"", VLOOKUP($D37,'WVNL Official overzicht'!$A:$K,10,0))</f>
        <v>-</v>
      </c>
      <c r="M37" s="36" t="str">
        <f aca="false">IF($D37=0,"", VLOOKUP($D37,'WVNL Official overzicht'!$A:$K,11,0))</f>
        <v>x</v>
      </c>
    </row>
    <row r="38" customFormat="false" ht="15" hidden="false" customHeight="true" outlineLevel="0" collapsed="false">
      <c r="A38" s="37" t="str">
        <f aca="false">IF(D38=0,"Leeg","Ingevuld")</f>
        <v>Ingevuld</v>
      </c>
      <c r="B38" s="33" t="s">
        <v>59</v>
      </c>
      <c r="C38" s="33" t="str">
        <f aca="false">IF($D38=0,"", TRIM(VLOOKUP($D38,'WVNL Official overzicht'!$A:$K,4,0)&amp; " "&amp; VLOOKUP($D38,'WVNL Official overzicht'!$A:$K,3,0))&amp;" "&amp;VLOOKUP($D38,'WVNL Official overzicht'!$A:$K,2,0))</f>
        <v>Cecilia Leisenheimer</v>
      </c>
      <c r="D38" s="34" t="n">
        <v>1093</v>
      </c>
      <c r="E38" s="33" t="str">
        <f aca="false">IF($D38=0,"", VLOOKUP($D38,'WVNL Official overzicht'!$A:$K,6,0))</f>
        <v>WVY</v>
      </c>
      <c r="F38" s="35" t="s">
        <v>53</v>
      </c>
      <c r="G38" s="35" t="s">
        <v>32</v>
      </c>
      <c r="I38" s="36" t="str">
        <f aca="false">IF($D38=0,"", VLOOKUP($D38,'WVNL Official overzicht'!$A:$K,7,0))</f>
        <v>-</v>
      </c>
      <c r="J38" s="36" t="str">
        <f aca="false">IF($D38=0,"", VLOOKUP($D38,'WVNL Official overzicht'!$A:$K,8,0))</f>
        <v>-</v>
      </c>
      <c r="K38" s="36" t="str">
        <f aca="false">IF($D38=0,"", VLOOKUP($D38,'WVNL Official overzicht'!$A:$K,9,0))</f>
        <v>-</v>
      </c>
      <c r="L38" s="36" t="str">
        <f aca="false">IF($D38=0,"", VLOOKUP($D38,'WVNL Official overzicht'!$A:$K,10,0))</f>
        <v>-</v>
      </c>
      <c r="M38" s="36" t="str">
        <f aca="false">IF($D38=0,"", VLOOKUP($D38,'WVNL Official overzicht'!$A:$K,11,0))</f>
        <v>x</v>
      </c>
    </row>
    <row r="39" customFormat="false" ht="15" hidden="false" customHeight="true" outlineLevel="0" collapsed="false">
      <c r="A39" s="37" t="str">
        <f aca="false">IF(D39=0,"Leeg","Ingevuld")</f>
        <v>Ingevuld</v>
      </c>
      <c r="B39" s="33" t="s">
        <v>60</v>
      </c>
      <c r="C39" s="33" t="str">
        <f aca="false">IF($D39=0,"", TRIM(VLOOKUP($D39,'WVNL Official overzicht'!$A:$K,4,0)&amp; " "&amp; VLOOKUP($D39,'WVNL Official overzicht'!$A:$K,3,0))&amp;" "&amp;VLOOKUP($D39,'WVNL Official overzicht'!$A:$K,2,0))</f>
        <v>Dirkjan Tool</v>
      </c>
      <c r="D39" s="39" t="n">
        <v>1127</v>
      </c>
      <c r="E39" s="33" t="str">
        <f aca="false">IF($D39=0,"", VLOOKUP($D39,'WVNL Official overzicht'!$A:$K,6,0))</f>
        <v>PWV</v>
      </c>
      <c r="F39" s="35" t="s">
        <v>61</v>
      </c>
      <c r="G39" s="35" t="s">
        <v>62</v>
      </c>
      <c r="I39" s="36" t="str">
        <f aca="false">IF($D39=0,"", VLOOKUP($D39,'WVNL Official overzicht'!$A:$K,7,0))</f>
        <v>-</v>
      </c>
      <c r="J39" s="36" t="str">
        <f aca="false">IF($D39=0,"", VLOOKUP($D39,'WVNL Official overzicht'!$A:$K,8,0))</f>
        <v>-</v>
      </c>
      <c r="K39" s="36" t="str">
        <f aca="false">IF($D39=0,"", VLOOKUP($D39,'WVNL Official overzicht'!$A:$K,9,0))</f>
        <v>-</v>
      </c>
      <c r="L39" s="36" t="str">
        <f aca="false">IF($D39=0,"", VLOOKUP($D39,'WVNL Official overzicht'!$A:$K,10,0))</f>
        <v>-</v>
      </c>
      <c r="M39" s="36" t="str">
        <f aca="false">IF($D39=0,"", VLOOKUP($D39,'WVNL Official overzicht'!$A:$K,11,0))</f>
        <v>x</v>
      </c>
    </row>
    <row r="40" customFormat="false" ht="15" hidden="false" customHeight="true" outlineLevel="0" collapsed="false">
      <c r="A40" s="37" t="str">
        <f aca="false">IF(D40=0,"Leeg","Ingevuld")</f>
        <v>Ingevuld</v>
      </c>
      <c r="B40" s="33" t="s">
        <v>63</v>
      </c>
      <c r="C40" s="33" t="str">
        <f aca="false">IF($D40=0,"", TRIM(VLOOKUP($D40,'WVNL Official overzicht'!$A:$K,4,0)&amp; " "&amp; VLOOKUP($D40,'WVNL Official overzicht'!$A:$K,3,0))&amp;" "&amp;VLOOKUP($D40,'WVNL Official overzicht'!$A:$K,2,0))</f>
        <v>Wiclef Poesiat</v>
      </c>
      <c r="D40" s="39" t="n">
        <v>1197</v>
      </c>
      <c r="E40" s="33" t="str">
        <f aca="false">IF($D40=0,"", VLOOKUP($D40,'WVNL Official overzicht'!$A:$K,6,0))</f>
        <v>PWV</v>
      </c>
      <c r="F40" s="35" t="s">
        <v>64</v>
      </c>
      <c r="G40" s="35" t="s">
        <v>65</v>
      </c>
      <c r="I40" s="36" t="str">
        <f aca="false">IF($D40=0,"", VLOOKUP($D40,'WVNL Official overzicht'!$A:$K,7,0))</f>
        <v>-</v>
      </c>
      <c r="J40" s="36" t="str">
        <f aca="false">IF($D40=0,"", VLOOKUP($D40,'WVNL Official overzicht'!$A:$K,8,0))</f>
        <v>-</v>
      </c>
      <c r="K40" s="36" t="str">
        <f aca="false">IF($D40=0,"", VLOOKUP($D40,'WVNL Official overzicht'!$A:$K,9,0))</f>
        <v>-</v>
      </c>
      <c r="L40" s="36" t="str">
        <f aca="false">IF($D40=0,"", VLOOKUP($D40,'WVNL Official overzicht'!$A:$K,10,0))</f>
        <v>-</v>
      </c>
      <c r="M40" s="36" t="str">
        <f aca="false">IF($D40=0,"", VLOOKUP($D40,'WVNL Official overzicht'!$A:$K,11,0))</f>
        <v>x</v>
      </c>
    </row>
    <row r="41" customFormat="false" ht="15" hidden="false" customHeight="true" outlineLevel="0" collapsed="false">
      <c r="A41" s="37" t="str">
        <f aca="false">IF(D41=0,"Leeg","Ingevuld")</f>
        <v>Ingevuld</v>
      </c>
      <c r="B41" s="33" t="s">
        <v>66</v>
      </c>
      <c r="C41" s="33" t="str">
        <f aca="false">IF($D41=0,"", TRIM(VLOOKUP($D41,'WVNL Official overzicht'!$A:$K,4,0)&amp; " "&amp; VLOOKUP($D41,'WVNL Official overzicht'!$A:$K,3,0))&amp;" "&amp;VLOOKUP($D41,'WVNL Official overzicht'!$A:$K,2,0))</f>
        <v>Erik Bruinzeel</v>
      </c>
      <c r="D41" s="39" t="n">
        <v>1139</v>
      </c>
      <c r="E41" s="33" t="str">
        <f aca="false">IF($D41=0,"", VLOOKUP($D41,'WVNL Official overzicht'!$A:$K,6,0))</f>
        <v>HAWV</v>
      </c>
      <c r="F41" s="35" t="s">
        <v>67</v>
      </c>
      <c r="G41" s="35" t="s">
        <v>68</v>
      </c>
      <c r="I41" s="36" t="str">
        <f aca="false">IF($D41=0,"", VLOOKUP($D41,'WVNL Official overzicht'!$A:$K,7,0))</f>
        <v>-</v>
      </c>
      <c r="J41" s="36" t="str">
        <f aca="false">IF($D41=0,"", VLOOKUP($D41,'WVNL Official overzicht'!$A:$K,8,0))</f>
        <v>-</v>
      </c>
      <c r="K41" s="36" t="str">
        <f aca="false">IF($D41=0,"", VLOOKUP($D41,'WVNL Official overzicht'!$A:$K,9,0))</f>
        <v>-</v>
      </c>
      <c r="L41" s="36" t="str">
        <f aca="false">IF($D41=0,"", VLOOKUP($D41,'WVNL Official overzicht'!$A:$K,10,0))</f>
        <v>-</v>
      </c>
      <c r="M41" s="36" t="str">
        <f aca="false">IF($D41=0,"", VLOOKUP($D41,'WVNL Official overzicht'!$A:$K,11,0))</f>
        <v>x</v>
      </c>
    </row>
    <row r="42" customFormat="false" ht="15" hidden="false" customHeight="true" outlineLevel="0" collapsed="false">
      <c r="A42" s="37" t="str">
        <f aca="false">IF(D42=0,"Leeg","Ingevuld")</f>
        <v>Ingevuld</v>
      </c>
      <c r="B42" s="33" t="s">
        <v>69</v>
      </c>
      <c r="C42" s="33" t="str">
        <f aca="false">IF($D42=0,"", TRIM(VLOOKUP($D42,'WVNL Official overzicht'!$A:$K,4,0)&amp; " "&amp; VLOOKUP($D42,'WVNL Official overzicht'!$A:$K,3,0))&amp;" "&amp;VLOOKUP($D42,'WVNL Official overzicht'!$A:$K,2,0))</f>
        <v>Michel van Wingerden</v>
      </c>
      <c r="D42" s="39" t="n">
        <v>803</v>
      </c>
      <c r="E42" s="33" t="str">
        <f aca="false">IF($D42=0,"", VLOOKUP($D42,'WVNL Official overzicht'!$A:$K,6,0))</f>
        <v>WVAL</v>
      </c>
      <c r="F42" s="35" t="s">
        <v>50</v>
      </c>
      <c r="G42" s="35" t="s">
        <v>32</v>
      </c>
      <c r="I42" s="36" t="str">
        <f aca="false">IF($D42=0,"", VLOOKUP($D42,'WVNL Official overzicht'!$A:$K,7,0))</f>
        <v>x</v>
      </c>
      <c r="J42" s="36" t="str">
        <f aca="false">IF($D42=0,"", VLOOKUP($D42,'WVNL Official overzicht'!$A:$K,8,0))</f>
        <v>x</v>
      </c>
      <c r="K42" s="36" t="str">
        <f aca="false">IF($D42=0,"", VLOOKUP($D42,'WVNL Official overzicht'!$A:$K,9,0))</f>
        <v>x</v>
      </c>
      <c r="L42" s="36" t="str">
        <f aca="false">IF($D42=0,"", VLOOKUP($D42,'WVNL Official overzicht'!$A:$K,10,0))</f>
        <v>x</v>
      </c>
      <c r="M42" s="36" t="str">
        <f aca="false">IF($D42=0,"", VLOOKUP($D42,'WVNL Official overzicht'!$A:$K,11,0))</f>
        <v>x</v>
      </c>
    </row>
    <row r="43" customFormat="false" ht="15" hidden="false" customHeight="true" outlineLevel="0" collapsed="false">
      <c r="A43" s="37" t="str">
        <f aca="false">IF(D43=0,"Leeg","Ingevuld")</f>
        <v>Ingevuld</v>
      </c>
      <c r="B43" s="33" t="s">
        <v>70</v>
      </c>
      <c r="C43" s="33" t="str">
        <f aca="false">IF($D43=0,"", TRIM(VLOOKUP($D43,'WVNL Official overzicht'!$A:$K,4,0)&amp; " "&amp; VLOOKUP($D43,'WVNL Official overzicht'!$A:$K,3,0))&amp;" "&amp;VLOOKUP($D43,'WVNL Official overzicht'!$A:$K,2,0))</f>
        <v>Ellen van Wingerden</v>
      </c>
      <c r="D43" s="39" t="n">
        <v>1000</v>
      </c>
      <c r="E43" s="33" t="str">
        <f aca="false">IF($D43=0,"", VLOOKUP($D43,'WVNL Official overzicht'!$A:$K,6,0))</f>
        <v>WVAL</v>
      </c>
      <c r="F43" s="35" t="s">
        <v>50</v>
      </c>
      <c r="G43" s="35" t="s">
        <v>71</v>
      </c>
      <c r="I43" s="36" t="str">
        <f aca="false">IF($D43=0,"", VLOOKUP($D43,'WVNL Official overzicht'!$A:$K,7,0))</f>
        <v>-</v>
      </c>
      <c r="J43" s="36" t="str">
        <f aca="false">IF($D43=0,"", VLOOKUP($D43,'WVNL Official overzicht'!$A:$K,8,0))</f>
        <v>-</v>
      </c>
      <c r="K43" s="36" t="str">
        <f aca="false">IF($D43=0,"", VLOOKUP($D43,'WVNL Official overzicht'!$A:$K,9,0))</f>
        <v>-</v>
      </c>
      <c r="L43" s="36" t="str">
        <f aca="false">IF($D43=0,"", VLOOKUP($D43,'WVNL Official overzicht'!$A:$K,10,0))</f>
        <v>-</v>
      </c>
      <c r="M43" s="36" t="str">
        <f aca="false">IF($D43=0,"", VLOOKUP($D43,'WVNL Official overzicht'!$A:$K,11,0))</f>
        <v>x</v>
      </c>
    </row>
    <row r="44" customFormat="false" ht="15" hidden="false" customHeight="true" outlineLevel="0" collapsed="false">
      <c r="A44" s="37" t="str">
        <f aca="false">IF(D44=0,"Leeg","Ingevuld")</f>
        <v>Ingevuld</v>
      </c>
      <c r="B44" s="33" t="s">
        <v>72</v>
      </c>
      <c r="C44" s="33" t="str">
        <f aca="false">IF($D44=0,"", TRIM(VLOOKUP($D44,'WVNL Official overzicht'!$A:$K,4,0)&amp; " "&amp; VLOOKUP($D44,'WVNL Official overzicht'!$A:$K,3,0))&amp;" "&amp;VLOOKUP($D44,'WVNL Official overzicht'!$A:$K,2,0))</f>
        <v>Willem Jan van Zwienen</v>
      </c>
      <c r="D44" s="39" t="n">
        <v>1214</v>
      </c>
      <c r="E44" s="33" t="str">
        <f aca="false">IF($D44=0,"", VLOOKUP($D44,'WVNL Official overzicht'!$A:$K,6,0))</f>
        <v>TWV</v>
      </c>
      <c r="F44" s="35" t="s">
        <v>38</v>
      </c>
      <c r="G44" s="35" t="s">
        <v>73</v>
      </c>
      <c r="I44" s="36" t="str">
        <f aca="false">IF($D44=0,"", VLOOKUP($D44,'WVNL Official overzicht'!$A:$K,7,0))</f>
        <v>-</v>
      </c>
      <c r="J44" s="36" t="str">
        <f aca="false">IF($D44=0,"", VLOOKUP($D44,'WVNL Official overzicht'!$A:$K,8,0))</f>
        <v>-</v>
      </c>
      <c r="K44" s="36" t="str">
        <f aca="false">IF($D44=0,"", VLOOKUP($D44,'WVNL Official overzicht'!$A:$K,9,0))</f>
        <v>-</v>
      </c>
      <c r="L44" s="36" t="str">
        <f aca="false">IF($D44=0,"", VLOOKUP($D44,'WVNL Official overzicht'!$A:$K,10,0))</f>
        <v>-</v>
      </c>
      <c r="M44" s="36" t="str">
        <f aca="false">IF($D44=0,"", VLOOKUP($D44,'WVNL Official overzicht'!$A:$K,11,0))</f>
        <v>x</v>
      </c>
    </row>
    <row r="45" customFormat="false" ht="15" hidden="false" customHeight="true" outlineLevel="0" collapsed="false">
      <c r="A45" s="37" t="str">
        <f aca="false">IF(D45=0,"Leeg","Ingevuld")</f>
        <v>Ingevuld</v>
      </c>
      <c r="B45" s="33" t="s">
        <v>74</v>
      </c>
      <c r="C45" s="33" t="str">
        <f aca="false">IF($D45=0,"", TRIM(VLOOKUP($D45,'WVNL Official overzicht'!$A:$K,4,0)&amp; " "&amp; VLOOKUP($D45,'WVNL Official overzicht'!$A:$K,3,0))&amp;" "&amp;VLOOKUP($D45,'WVNL Official overzicht'!$A:$K,2,0))</f>
        <v>Sjoerd Eeuwen</v>
      </c>
      <c r="D45" s="39" t="n">
        <v>1209</v>
      </c>
      <c r="E45" s="33" t="str">
        <f aca="false">IF($D45=0,"", VLOOKUP($D45,'WVNL Official overzicht'!$A:$K,6,0))</f>
        <v>WVHO</v>
      </c>
      <c r="F45" s="35" t="s">
        <v>75</v>
      </c>
      <c r="G45" s="35" t="s">
        <v>76</v>
      </c>
      <c r="I45" s="36" t="str">
        <f aca="false">IF($D45=0,"", VLOOKUP($D45,'WVNL Official overzicht'!$A:$K,7,0))</f>
        <v>-</v>
      </c>
      <c r="J45" s="36" t="str">
        <f aca="false">IF($D45=0,"", VLOOKUP($D45,'WVNL Official overzicht'!$A:$K,8,0))</f>
        <v>-</v>
      </c>
      <c r="K45" s="36" t="str">
        <f aca="false">IF($D45=0,"", VLOOKUP($D45,'WVNL Official overzicht'!$A:$K,9,0))</f>
        <v>-</v>
      </c>
      <c r="L45" s="36" t="str">
        <f aca="false">IF($D45=0,"", VLOOKUP($D45,'WVNL Official overzicht'!$A:$K,10,0))</f>
        <v>-</v>
      </c>
      <c r="M45" s="36" t="str">
        <f aca="false">IF($D45=0,"", VLOOKUP($D45,'WVNL Official overzicht'!$A:$K,11,0))</f>
        <v>x</v>
      </c>
    </row>
    <row r="46" customFormat="false" ht="15" hidden="false" customHeight="true" outlineLevel="0" collapsed="false">
      <c r="A46" s="37" t="str">
        <f aca="false">IF(D46=0,"Leeg","Ingevuld")</f>
        <v>Ingevuld</v>
      </c>
      <c r="B46" s="33" t="s">
        <v>77</v>
      </c>
      <c r="C46" s="33" t="str">
        <f aca="false">IF($D46=0,"", TRIM(VLOOKUP($D46,'WVNL Official overzicht'!$A:$K,4,0)&amp; " "&amp; VLOOKUP($D46,'WVNL Official overzicht'!$A:$K,3,0))&amp;" "&amp;VLOOKUP($D46,'WVNL Official overzicht'!$A:$K,2,0))</f>
        <v>Freddy Emaus</v>
      </c>
      <c r="D46" s="39" t="n">
        <v>1230</v>
      </c>
      <c r="E46" s="33" t="str">
        <f aca="false">IF($D46=0,"", VLOOKUP($D46,'WVNL Official overzicht'!$A:$K,6,0))</f>
        <v>NEP</v>
      </c>
      <c r="F46" s="35" t="s">
        <v>31</v>
      </c>
      <c r="G46" s="35" t="s">
        <v>32</v>
      </c>
      <c r="I46" s="36" t="str">
        <f aca="false">IF($D46=0,"", VLOOKUP($D46,'WVNL Official overzicht'!$A:$K,7,0))</f>
        <v>-</v>
      </c>
      <c r="J46" s="36" t="str">
        <f aca="false">IF($D46=0,"", VLOOKUP($D46,'WVNL Official overzicht'!$A:$K,8,0))</f>
        <v>-</v>
      </c>
      <c r="K46" s="36" t="str">
        <f aca="false">IF($D46=0,"", VLOOKUP($D46,'WVNL Official overzicht'!$A:$K,9,0))</f>
        <v>-</v>
      </c>
      <c r="L46" s="36" t="str">
        <f aca="false">IF($D46=0,"", VLOOKUP($D46,'WVNL Official overzicht'!$A:$K,10,0))</f>
        <v>-</v>
      </c>
      <c r="M46" s="36" t="str">
        <f aca="false">IF($D46=0,"", VLOOKUP($D46,'WVNL Official overzicht'!$A:$K,11,0))</f>
        <v>x</v>
      </c>
    </row>
    <row r="47" customFormat="false" ht="15" hidden="false" customHeight="true" outlineLevel="0" collapsed="false">
      <c r="A47" s="37" t="str">
        <f aca="false">IF(D47=0,"Leeg","Ingevuld")</f>
        <v>Ingevuld</v>
      </c>
      <c r="B47" s="33" t="s">
        <v>78</v>
      </c>
      <c r="C47" s="33" t="str">
        <f aca="false">IF($D47=0,"", TRIM(VLOOKUP($D47,'WVNL Official overzicht'!$A:$K,4,0)&amp; " "&amp; VLOOKUP($D47,'WVNL Official overzicht'!$A:$K,3,0))&amp;" "&amp;VLOOKUP($D47,'WVNL Official overzicht'!$A:$K,2,0))</f>
        <v>Debbie Maassen-Canton</v>
      </c>
      <c r="D47" s="39" t="n">
        <v>1092</v>
      </c>
      <c r="E47" s="33" t="str">
        <f aca="false">IF($D47=0,"", VLOOKUP($D47,'WVNL Official overzicht'!$A:$K,6,0))</f>
        <v>NEP</v>
      </c>
      <c r="F47" s="35" t="s">
        <v>79</v>
      </c>
      <c r="G47" s="35" t="s">
        <v>80</v>
      </c>
      <c r="I47" s="36" t="str">
        <f aca="false">IF($D47=0,"", VLOOKUP($D47,'WVNL Official overzicht'!$A:$K,7,0))</f>
        <v>-</v>
      </c>
      <c r="J47" s="36" t="str">
        <f aca="false">IF($D47=0,"", VLOOKUP($D47,'WVNL Official overzicht'!$A:$K,8,0))</f>
        <v>-</v>
      </c>
      <c r="K47" s="36" t="str">
        <f aca="false">IF($D47=0,"", VLOOKUP($D47,'WVNL Official overzicht'!$A:$K,9,0))</f>
        <v>x</v>
      </c>
      <c r="L47" s="36" t="str">
        <f aca="false">IF($D47=0,"", VLOOKUP($D47,'WVNL Official overzicht'!$A:$K,10,0))</f>
        <v>x</v>
      </c>
      <c r="M47" s="36" t="str">
        <f aca="false">IF($D47=0,"", VLOOKUP($D47,'WVNL Official overzicht'!$A:$K,11,0))</f>
        <v>x</v>
      </c>
    </row>
    <row r="48" customFormat="false" ht="15" hidden="false" customHeight="true" outlineLevel="0" collapsed="false">
      <c r="A48" s="37" t="str">
        <f aca="false">IF(D48=0,"Leeg","Ingevuld")</f>
        <v>Ingevuld</v>
      </c>
      <c r="B48" s="33" t="s">
        <v>81</v>
      </c>
      <c r="C48" s="33" t="str">
        <f aca="false">IF($D48=0,"", TRIM(VLOOKUP($D48,'WVNL Official overzicht'!$A:$K,4,0)&amp; " "&amp; VLOOKUP($D48,'WVNL Official overzicht'!$A:$K,3,0))&amp;" "&amp;VLOOKUP($D48,'WVNL Official overzicht'!$A:$K,2,0))</f>
        <v>Peter Fransen</v>
      </c>
      <c r="D48" s="39" t="n">
        <v>1188</v>
      </c>
      <c r="E48" s="33" t="str">
        <f aca="false">IF($D48=0,"", VLOOKUP($D48,'WVNL Official overzicht'!$A:$K,6,0))</f>
        <v>WVHA</v>
      </c>
      <c r="F48" s="35" t="s">
        <v>56</v>
      </c>
      <c r="G48" s="35" t="s">
        <v>82</v>
      </c>
      <c r="I48" s="36" t="str">
        <f aca="false">IF($D48=0,"", VLOOKUP($D48,'WVNL Official overzicht'!$A:$K,7,0))</f>
        <v>-</v>
      </c>
      <c r="J48" s="36" t="str">
        <f aca="false">IF($D48=0,"", VLOOKUP($D48,'WVNL Official overzicht'!$A:$K,8,0))</f>
        <v>-</v>
      </c>
      <c r="K48" s="36" t="str">
        <f aca="false">IF($D48=0,"", VLOOKUP($D48,'WVNL Official overzicht'!$A:$K,9,0))</f>
        <v>-</v>
      </c>
      <c r="L48" s="36" t="str">
        <f aca="false">IF($D48=0,"", VLOOKUP($D48,'WVNL Official overzicht'!$A:$K,10,0))</f>
        <v>-</v>
      </c>
      <c r="M48" s="36" t="str">
        <f aca="false">IF($D48=0,"", VLOOKUP($D48,'WVNL Official overzicht'!$A:$K,11,0))</f>
        <v>x</v>
      </c>
    </row>
    <row r="49" customFormat="false" ht="15" hidden="false" customHeight="true" outlineLevel="0" collapsed="false">
      <c r="A49" s="37" t="str">
        <f aca="false">IF(D49=0,"Leeg","Ingevuld")</f>
        <v>Ingevuld</v>
      </c>
      <c r="B49" s="33" t="s">
        <v>83</v>
      </c>
      <c r="C49" s="33" t="str">
        <f aca="false">IF($D49=0,"", TRIM(VLOOKUP($D49,'WVNL Official overzicht'!$A:$K,4,0)&amp; " "&amp; VLOOKUP($D49,'WVNL Official overzicht'!$A:$K,3,0))&amp;" "&amp;VLOOKUP($D49,'WVNL Official overzicht'!$A:$K,2,0))</f>
        <v>Charl Boere</v>
      </c>
      <c r="D49" s="39" t="n">
        <v>1196</v>
      </c>
      <c r="E49" s="33" t="str">
        <f aca="false">IF($D49=0,"", VLOOKUP($D49,'WVNL Official overzicht'!$A:$K,6,0))</f>
        <v>PWV</v>
      </c>
      <c r="F49" s="35" t="s">
        <v>84</v>
      </c>
      <c r="G49" s="35" t="s">
        <v>85</v>
      </c>
      <c r="I49" s="36" t="str">
        <f aca="false">IF($D49=0,"", VLOOKUP($D49,'WVNL Official overzicht'!$A:$K,7,0))</f>
        <v>-</v>
      </c>
      <c r="J49" s="36" t="str">
        <f aca="false">IF($D49=0,"", VLOOKUP($D49,'WVNL Official overzicht'!$A:$K,8,0))</f>
        <v>-</v>
      </c>
      <c r="K49" s="36" t="str">
        <f aca="false">IF($D49=0,"", VLOOKUP($D49,'WVNL Official overzicht'!$A:$K,9,0))</f>
        <v>-</v>
      </c>
      <c r="L49" s="36" t="str">
        <f aca="false">IF($D49=0,"", VLOOKUP($D49,'WVNL Official overzicht'!$A:$K,10,0))</f>
        <v>-</v>
      </c>
      <c r="M49" s="36" t="str">
        <f aca="false">IF($D49=0,"", VLOOKUP($D49,'WVNL Official overzicht'!$A:$K,11,0))</f>
        <v>x</v>
      </c>
    </row>
    <row r="50" customFormat="false" ht="15" hidden="true" customHeight="true" outlineLevel="0" collapsed="false">
      <c r="A50" s="37" t="str">
        <f aca="false">IF(D50=0,"Leeg","Ingevuld")</f>
        <v>Leeg</v>
      </c>
      <c r="B50" s="33" t="s">
        <v>86</v>
      </c>
      <c r="C50" s="33" t="str">
        <f aca="false">IF($D50=0,"", TRIM(VLOOKUP($D50,'WVNL Official overzicht'!$A:$K,4,0)&amp; " "&amp; VLOOKUP($D50,'WVNL Official overzicht'!$A:$K,3,0))&amp;" "&amp;VLOOKUP($D50,'WVNL Official overzicht'!$A:$K,2,0))</f>
        <v/>
      </c>
      <c r="D50" s="39"/>
      <c r="E50" s="33" t="str">
        <f aca="false">IF($D50=0,"", VLOOKUP($D50,'WVNL Official overzicht'!$A:$K,6,0))</f>
        <v/>
      </c>
      <c r="F50" s="35"/>
      <c r="G50" s="35"/>
      <c r="I50" s="36" t="str">
        <f aca="false">IF($D50=0,"", VLOOKUP($D50,'WVNL Official overzicht'!$A:$K,7,0))</f>
        <v/>
      </c>
      <c r="J50" s="36" t="str">
        <f aca="false">IF($D50=0,"", VLOOKUP($D50,'WVNL Official overzicht'!$A:$K,8,0))</f>
        <v/>
      </c>
      <c r="K50" s="36" t="str">
        <f aca="false">IF($D50=0,"", VLOOKUP($D50,'WVNL Official overzicht'!$A:$K,9,0))</f>
        <v/>
      </c>
      <c r="L50" s="36" t="str">
        <f aca="false">IF($D50=0,"", VLOOKUP($D50,'WVNL Official overzicht'!$A:$K,10,0))</f>
        <v/>
      </c>
      <c r="M50" s="36" t="str">
        <f aca="false">IF($D50=0,"", VLOOKUP($D50,'WVNL Official overzicht'!$A:$K,11,0))</f>
        <v/>
      </c>
    </row>
    <row r="51" customFormat="false" ht="15" hidden="true" customHeight="true" outlineLevel="0" collapsed="false">
      <c r="A51" s="37" t="str">
        <f aca="false">IF(D51=0,"Leeg","Ingevuld")</f>
        <v>Leeg</v>
      </c>
      <c r="B51" s="33" t="s">
        <v>87</v>
      </c>
      <c r="C51" s="33" t="str">
        <f aca="false">IF($D51=0,"", TRIM(VLOOKUP($D51,'WVNL Official overzicht'!$A:$K,4,0)&amp; " "&amp; VLOOKUP($D51,'WVNL Official overzicht'!$A:$K,3,0))&amp;" "&amp;VLOOKUP($D51,'WVNL Official overzicht'!$A:$K,2,0))</f>
        <v/>
      </c>
      <c r="D51" s="39"/>
      <c r="E51" s="33" t="str">
        <f aca="false">IF($D51=0,"", VLOOKUP($D51,'WVNL Official overzicht'!$A:$K,6,0))</f>
        <v/>
      </c>
      <c r="F51" s="35"/>
      <c r="G51" s="35"/>
      <c r="I51" s="36" t="str">
        <f aca="false">IF($D51=0,"", VLOOKUP($D51,'WVNL Official overzicht'!$A:$K,7,0))</f>
        <v/>
      </c>
      <c r="J51" s="36" t="str">
        <f aca="false">IF($D51=0,"", VLOOKUP($D51,'WVNL Official overzicht'!$A:$K,8,0))</f>
        <v/>
      </c>
      <c r="K51" s="36" t="str">
        <f aca="false">IF($D51=0,"", VLOOKUP($D51,'WVNL Official overzicht'!$A:$K,9,0))</f>
        <v/>
      </c>
      <c r="L51" s="36" t="str">
        <f aca="false">IF($D51=0,"", VLOOKUP($D51,'WVNL Official overzicht'!$A:$K,10,0))</f>
        <v/>
      </c>
      <c r="M51" s="36" t="str">
        <f aca="false">IF($D51=0,"", VLOOKUP($D51,'WVNL Official overzicht'!$A:$K,11,0))</f>
        <v/>
      </c>
    </row>
    <row r="52" customFormat="false" ht="15" hidden="true" customHeight="true" outlineLevel="0" collapsed="false">
      <c r="A52" s="37" t="str">
        <f aca="false">IF(D52=0,"Leeg","Ingevuld")</f>
        <v>Leeg</v>
      </c>
      <c r="B52" s="33" t="s">
        <v>88</v>
      </c>
      <c r="C52" s="33" t="str">
        <f aca="false">IF($D52=0,"", TRIM(VLOOKUP($D52,'WVNL Official overzicht'!$A:$K,4,0)&amp; " "&amp; VLOOKUP($D52,'WVNL Official overzicht'!$A:$K,3,0))&amp;" "&amp;VLOOKUP($D52,'WVNL Official overzicht'!$A:$K,2,0))</f>
        <v/>
      </c>
      <c r="D52" s="39"/>
      <c r="E52" s="33" t="str">
        <f aca="false">IF($D52=0,"", VLOOKUP($D52,'WVNL Official overzicht'!$A:$K,6,0))</f>
        <v/>
      </c>
      <c r="F52" s="35"/>
      <c r="G52" s="35"/>
      <c r="I52" s="36" t="str">
        <f aca="false">IF($D52=0,"", VLOOKUP($D52,'WVNL Official overzicht'!$A:$K,7,0))</f>
        <v/>
      </c>
      <c r="J52" s="36" t="str">
        <f aca="false">IF($D52=0,"", VLOOKUP($D52,'WVNL Official overzicht'!$A:$K,8,0))</f>
        <v/>
      </c>
      <c r="K52" s="36" t="str">
        <f aca="false">IF($D52=0,"", VLOOKUP($D52,'WVNL Official overzicht'!$A:$K,9,0))</f>
        <v/>
      </c>
      <c r="L52" s="36" t="str">
        <f aca="false">IF($D52=0,"", VLOOKUP($D52,'WVNL Official overzicht'!$A:$K,10,0))</f>
        <v/>
      </c>
      <c r="M52" s="36" t="str">
        <f aca="false">IF($D52=0,"", VLOOKUP($D52,'WVNL Official overzicht'!$A:$K,11,0))</f>
        <v/>
      </c>
    </row>
    <row r="53" customFormat="false" ht="15" hidden="true" customHeight="true" outlineLevel="0" collapsed="false">
      <c r="A53" s="37" t="str">
        <f aca="false">IF(D53=0,"Leeg","Ingevuld")</f>
        <v>Leeg</v>
      </c>
      <c r="B53" s="33" t="s">
        <v>89</v>
      </c>
      <c r="C53" s="33" t="str">
        <f aca="false">IF($D53=0,"", TRIM(VLOOKUP($D53,'WVNL Official overzicht'!$A:$K,4,0)&amp; " "&amp; VLOOKUP($D53,'WVNL Official overzicht'!$A:$K,3,0))&amp;" "&amp;VLOOKUP($D53,'WVNL Official overzicht'!$A:$K,2,0))</f>
        <v/>
      </c>
      <c r="D53" s="34"/>
      <c r="E53" s="33" t="str">
        <f aca="false">IF($D53=0,"", VLOOKUP($D53,'WVNL Official overzicht'!$A:$K,6,0))</f>
        <v/>
      </c>
      <c r="F53" s="35"/>
      <c r="G53" s="35"/>
      <c r="I53" s="36" t="str">
        <f aca="false">IF($D53=0,"", VLOOKUP($D53,'WVNL Official overzicht'!$A:$K,7,0))</f>
        <v/>
      </c>
      <c r="J53" s="36" t="str">
        <f aca="false">IF($D53=0,"", VLOOKUP($D53,'WVNL Official overzicht'!$A:$K,8,0))</f>
        <v/>
      </c>
      <c r="K53" s="36" t="str">
        <f aca="false">IF($D53=0,"", VLOOKUP($D53,'WVNL Official overzicht'!$A:$K,9,0))</f>
        <v/>
      </c>
      <c r="L53" s="36" t="str">
        <f aca="false">IF($D53=0,"", VLOOKUP($D53,'WVNL Official overzicht'!$A:$K,10,0))</f>
        <v/>
      </c>
      <c r="M53" s="36" t="str">
        <f aca="false">IF($D53=0,"", VLOOKUP($D53,'WVNL Official overzicht'!$A:$K,11,0))</f>
        <v/>
      </c>
    </row>
    <row r="54" customFormat="false" ht="15" hidden="true" customHeight="true" outlineLevel="0" collapsed="false">
      <c r="A54" s="37" t="str">
        <f aca="false">IF(D54=0,"Leeg","Ingevuld")</f>
        <v>Leeg</v>
      </c>
      <c r="B54" s="33" t="s">
        <v>90</v>
      </c>
      <c r="C54" s="33" t="str">
        <f aca="false">IF($D54=0,"", TRIM(VLOOKUP($D54,'WVNL Official overzicht'!$A:$K,4,0)&amp; " "&amp; VLOOKUP($D54,'WVNL Official overzicht'!$A:$K,3,0))&amp;" "&amp;VLOOKUP($D54,'WVNL Official overzicht'!$A:$K,2,0))</f>
        <v/>
      </c>
      <c r="D54" s="34"/>
      <c r="E54" s="33" t="str">
        <f aca="false">IF($D54=0,"", VLOOKUP($D54,'WVNL Official overzicht'!$A:$K,6,0))</f>
        <v/>
      </c>
      <c r="F54" s="35"/>
      <c r="G54" s="35"/>
      <c r="I54" s="36" t="str">
        <f aca="false">IF($D54=0,"", VLOOKUP($D54,'WVNL Official overzicht'!$A:$K,7,0))</f>
        <v/>
      </c>
      <c r="J54" s="36" t="str">
        <f aca="false">IF($D54=0,"", VLOOKUP($D54,'WVNL Official overzicht'!$A:$K,8,0))</f>
        <v/>
      </c>
      <c r="K54" s="36" t="str">
        <f aca="false">IF($D54=0,"", VLOOKUP($D54,'WVNL Official overzicht'!$A:$K,9,0))</f>
        <v/>
      </c>
      <c r="L54" s="36" t="str">
        <f aca="false">IF($D54=0,"", VLOOKUP($D54,'WVNL Official overzicht'!$A:$K,10,0))</f>
        <v/>
      </c>
      <c r="M54" s="36" t="str">
        <f aca="false">IF($D54=0,"", VLOOKUP($D54,'WVNL Official overzicht'!$A:$K,11,0))</f>
        <v/>
      </c>
    </row>
    <row r="55" customFormat="false" ht="15" hidden="true" customHeight="true" outlineLevel="0" collapsed="false">
      <c r="A55" s="37" t="str">
        <f aca="false">IF(D55=0,"Leeg","Ingevuld")</f>
        <v>Leeg</v>
      </c>
      <c r="B55" s="33" t="s">
        <v>91</v>
      </c>
      <c r="C55" s="33" t="str">
        <f aca="false">IF($D55=0,"", TRIM(VLOOKUP($D55,'WVNL Official overzicht'!$A:$K,4,0)&amp; " "&amp; VLOOKUP($D55,'WVNL Official overzicht'!$A:$K,3,0))&amp;" "&amp;VLOOKUP($D55,'WVNL Official overzicht'!$A:$K,2,0))</f>
        <v/>
      </c>
      <c r="D55" s="34"/>
      <c r="E55" s="33" t="str">
        <f aca="false">IF($D55=0,"", VLOOKUP($D55,'WVNL Official overzicht'!$A:$K,6,0))</f>
        <v/>
      </c>
      <c r="F55" s="35"/>
      <c r="G55" s="35"/>
      <c r="I55" s="36" t="str">
        <f aca="false">IF($D55=0,"", VLOOKUP($D55,'WVNL Official overzicht'!$A:$K,7,0))</f>
        <v/>
      </c>
      <c r="J55" s="36" t="str">
        <f aca="false">IF($D55=0,"", VLOOKUP($D55,'WVNL Official overzicht'!$A:$K,8,0))</f>
        <v/>
      </c>
      <c r="K55" s="36" t="str">
        <f aca="false">IF($D55=0,"", VLOOKUP($D55,'WVNL Official overzicht'!$A:$K,9,0))</f>
        <v/>
      </c>
      <c r="L55" s="36" t="str">
        <f aca="false">IF($D55=0,"", VLOOKUP($D55,'WVNL Official overzicht'!$A:$K,10,0))</f>
        <v/>
      </c>
      <c r="M55" s="36" t="str">
        <f aca="false">IF($D55=0,"", VLOOKUP($D55,'WVNL Official overzicht'!$A:$K,11,0))</f>
        <v/>
      </c>
    </row>
    <row r="56" customFormat="false" ht="15" hidden="true" customHeight="true" outlineLevel="0" collapsed="false">
      <c r="A56" s="37" t="str">
        <f aca="false">IF(D56=0,"Leeg","Ingevuld")</f>
        <v>Leeg</v>
      </c>
      <c r="B56" s="33" t="s">
        <v>92</v>
      </c>
      <c r="C56" s="33" t="str">
        <f aca="false">IF($D56=0,"", TRIM(VLOOKUP($D56,'WVNL Official overzicht'!$A:$K,4,0)&amp; " "&amp; VLOOKUP($D56,'WVNL Official overzicht'!$A:$K,3,0))&amp;" "&amp;VLOOKUP($D56,'WVNL Official overzicht'!$A:$K,2,0))</f>
        <v/>
      </c>
      <c r="D56" s="34"/>
      <c r="E56" s="33" t="str">
        <f aca="false">IF($D56=0,"", VLOOKUP($D56,'WVNL Official overzicht'!$A:$K,6,0))</f>
        <v/>
      </c>
      <c r="F56" s="35"/>
      <c r="G56" s="35"/>
      <c r="I56" s="36" t="str">
        <f aca="false">IF($D56=0,"", VLOOKUP($D56,'WVNL Official overzicht'!$A:$K,7,0))</f>
        <v/>
      </c>
      <c r="J56" s="36" t="str">
        <f aca="false">IF($D56=0,"", VLOOKUP($D56,'WVNL Official overzicht'!$A:$K,8,0))</f>
        <v/>
      </c>
      <c r="K56" s="36" t="str">
        <f aca="false">IF($D56=0,"", VLOOKUP($D56,'WVNL Official overzicht'!$A:$K,9,0))</f>
        <v/>
      </c>
      <c r="L56" s="36" t="str">
        <f aca="false">IF($D56=0,"", VLOOKUP($D56,'WVNL Official overzicht'!$A:$K,10,0))</f>
        <v/>
      </c>
      <c r="M56" s="36" t="str">
        <f aca="false">IF($D56=0,"", VLOOKUP($D56,'WVNL Official overzicht'!$A:$K,11,0))</f>
        <v/>
      </c>
    </row>
    <row r="57" customFormat="false" ht="15" hidden="true" customHeight="true" outlineLevel="0" collapsed="false">
      <c r="A57" s="37" t="str">
        <f aca="false">IF(D57=0,"Leeg","Ingevuld")</f>
        <v>Leeg</v>
      </c>
      <c r="B57" s="33" t="s">
        <v>93</v>
      </c>
      <c r="C57" s="33" t="str">
        <f aca="false">IF($D57=0,"", TRIM(VLOOKUP($D57,'WVNL Official overzicht'!$A:$K,4,0)&amp; " "&amp; VLOOKUP($D57,'WVNL Official overzicht'!$A:$K,3,0))&amp;" "&amp;VLOOKUP($D57,'WVNL Official overzicht'!$A:$K,2,0))</f>
        <v/>
      </c>
      <c r="D57" s="34"/>
      <c r="E57" s="33" t="str">
        <f aca="false">IF($D57=0,"", VLOOKUP($D57,'WVNL Official overzicht'!$A:$K,6,0))</f>
        <v/>
      </c>
      <c r="F57" s="35"/>
      <c r="G57" s="35"/>
      <c r="I57" s="36" t="str">
        <f aca="false">IF($D57=0,"", VLOOKUP($D57,'WVNL Official overzicht'!$A:$K,7,0))</f>
        <v/>
      </c>
      <c r="J57" s="36" t="str">
        <f aca="false">IF($D57=0,"", VLOOKUP($D57,'WVNL Official overzicht'!$A:$K,8,0))</f>
        <v/>
      </c>
      <c r="K57" s="36" t="str">
        <f aca="false">IF($D57=0,"", VLOOKUP($D57,'WVNL Official overzicht'!$A:$K,9,0))</f>
        <v/>
      </c>
      <c r="L57" s="36" t="str">
        <f aca="false">IF($D57=0,"", VLOOKUP($D57,'WVNL Official overzicht'!$A:$K,10,0))</f>
        <v/>
      </c>
      <c r="M57" s="36" t="str">
        <f aca="false">IF($D57=0,"", VLOOKUP($D57,'WVNL Official overzicht'!$A:$K,11,0))</f>
        <v/>
      </c>
    </row>
    <row r="58" customFormat="false" ht="15" hidden="true" customHeight="true" outlineLevel="0" collapsed="false">
      <c r="A58" s="37" t="str">
        <f aca="false">IF(D58=0,"Leeg","Ingevuld")</f>
        <v>Leeg</v>
      </c>
      <c r="B58" s="33" t="s">
        <v>94</v>
      </c>
      <c r="C58" s="33" t="str">
        <f aca="false">IF($D58=0,"", TRIM(VLOOKUP($D58,'WVNL Official overzicht'!$A:$K,4,0)&amp; " "&amp; VLOOKUP($D58,'WVNL Official overzicht'!$A:$K,3,0))&amp;" "&amp;VLOOKUP($D58,'WVNL Official overzicht'!$A:$K,2,0))</f>
        <v/>
      </c>
      <c r="D58" s="34"/>
      <c r="E58" s="33" t="str">
        <f aca="false">IF($D58=0,"", VLOOKUP($D58,'WVNL Official overzicht'!$A:$K,6,0))</f>
        <v/>
      </c>
      <c r="F58" s="35"/>
      <c r="G58" s="35"/>
      <c r="I58" s="36" t="str">
        <f aca="false">IF($D58=0,"", VLOOKUP($D58,'WVNL Official overzicht'!$A:$K,7,0))</f>
        <v/>
      </c>
      <c r="J58" s="36" t="str">
        <f aca="false">IF($D58=0,"", VLOOKUP($D58,'WVNL Official overzicht'!$A:$K,8,0))</f>
        <v/>
      </c>
      <c r="K58" s="36" t="str">
        <f aca="false">IF($D58=0,"", VLOOKUP($D58,'WVNL Official overzicht'!$A:$K,9,0))</f>
        <v/>
      </c>
      <c r="L58" s="36" t="str">
        <f aca="false">IF($D58=0,"", VLOOKUP($D58,'WVNL Official overzicht'!$A:$K,10,0))</f>
        <v/>
      </c>
      <c r="M58" s="36" t="str">
        <f aca="false">IF($D58=0,"", VLOOKUP($D58,'WVNL Official overzicht'!$A:$K,11,0))</f>
        <v/>
      </c>
    </row>
    <row r="59" customFormat="false" ht="15" hidden="true" customHeight="true" outlineLevel="0" collapsed="false">
      <c r="A59" s="37" t="str">
        <f aca="false">IF(D59=0,"Leeg","Ingevuld")</f>
        <v>Leeg</v>
      </c>
      <c r="B59" s="33" t="s">
        <v>95</v>
      </c>
      <c r="C59" s="33" t="str">
        <f aca="false">IF($D59=0,"", TRIM(VLOOKUP($D59,'WVNL Official overzicht'!$A:$K,4,0)&amp; " "&amp; VLOOKUP($D59,'WVNL Official overzicht'!$A:$K,3,0))&amp;" "&amp;VLOOKUP($D59,'WVNL Official overzicht'!$A:$K,2,0))</f>
        <v/>
      </c>
      <c r="D59" s="34"/>
      <c r="E59" s="33" t="str">
        <f aca="false">IF($D59=0,"", VLOOKUP($D59,'WVNL Official overzicht'!$A:$K,6,0))</f>
        <v/>
      </c>
      <c r="F59" s="35"/>
      <c r="G59" s="35"/>
      <c r="I59" s="36" t="str">
        <f aca="false">IF($D59=0,"", VLOOKUP($D59,'WVNL Official overzicht'!$A:$K,7,0))</f>
        <v/>
      </c>
      <c r="J59" s="36" t="str">
        <f aca="false">IF($D59=0,"", VLOOKUP($D59,'WVNL Official overzicht'!$A:$K,8,0))</f>
        <v/>
      </c>
      <c r="K59" s="36" t="str">
        <f aca="false">IF($D59=0,"", VLOOKUP($D59,'WVNL Official overzicht'!$A:$K,9,0))</f>
        <v/>
      </c>
      <c r="L59" s="36" t="str">
        <f aca="false">IF($D59=0,"", VLOOKUP($D59,'WVNL Official overzicht'!$A:$K,10,0))</f>
        <v/>
      </c>
      <c r="M59" s="36" t="str">
        <f aca="false">IF($D59=0,"", VLOOKUP($D59,'WVNL Official overzicht'!$A:$K,11,0))</f>
        <v/>
      </c>
    </row>
    <row r="60" customFormat="false" ht="15" hidden="true" customHeight="true" outlineLevel="0" collapsed="false">
      <c r="A60" s="37" t="str">
        <f aca="false">IF(D60=0,"Leeg","Ingevuld")</f>
        <v>Leeg</v>
      </c>
      <c r="B60" s="33" t="s">
        <v>96</v>
      </c>
      <c r="C60" s="33" t="str">
        <f aca="false">IF($D60=0,"", TRIM(VLOOKUP($D60,'WVNL Official overzicht'!$A:$K,4,0)&amp; " "&amp; VLOOKUP($D60,'WVNL Official overzicht'!$A:$K,3,0))&amp;" "&amp;VLOOKUP($D60,'WVNL Official overzicht'!$A:$K,2,0))</f>
        <v/>
      </c>
      <c r="D60" s="34"/>
      <c r="E60" s="33" t="str">
        <f aca="false">IF($D60=0,"", VLOOKUP($D60,'WVNL Official overzicht'!$A:$K,6,0))</f>
        <v/>
      </c>
      <c r="F60" s="35"/>
      <c r="G60" s="35"/>
      <c r="I60" s="40" t="str">
        <f aca="false">IF($D60=0,"", VLOOKUP($D60,'WVNL Official overzicht'!$A:$K,7,0))</f>
        <v/>
      </c>
      <c r="J60" s="40" t="str">
        <f aca="false">IF($D60=0,"", VLOOKUP($D60,'WVNL Official overzicht'!$A:$K,8,0))</f>
        <v/>
      </c>
      <c r="K60" s="40" t="str">
        <f aca="false">IF($D60=0,"", VLOOKUP($D60,'WVNL Official overzicht'!$A:$K,9,0))</f>
        <v/>
      </c>
      <c r="L60" s="40" t="str">
        <f aca="false">IF($D60=0,"", VLOOKUP($D60,'WVNL Official overzicht'!$A:$K,10,0))</f>
        <v/>
      </c>
      <c r="M60" s="40" t="str">
        <f aca="false">IF($D60=0,"", VLOOKUP($D60,'WVNL Official overzicht'!$A:$K,11,0))</f>
        <v/>
      </c>
    </row>
    <row r="61" customFormat="false" ht="15" hidden="true" customHeight="true" outlineLevel="0" collapsed="false">
      <c r="A61" s="37" t="str">
        <f aca="false">IF(D61=0,"Leeg","Ingevuld")</f>
        <v>Leeg</v>
      </c>
      <c r="B61" s="33" t="s">
        <v>97</v>
      </c>
      <c r="C61" s="33" t="str">
        <f aca="false">IF($D61=0,"", TRIM(VLOOKUP($D61,'WVNL Official overzicht'!$A:$K,4,0)&amp; " "&amp; VLOOKUP($D61,'WVNL Official overzicht'!$A:$K,3,0))&amp;" "&amp;VLOOKUP($D61,'WVNL Official overzicht'!$A:$K,2,0))</f>
        <v/>
      </c>
      <c r="D61" s="34"/>
      <c r="E61" s="33" t="str">
        <f aca="false">IF($D61=0,"", VLOOKUP($D61,'WVNL Official overzicht'!$A:$K,6,0))</f>
        <v/>
      </c>
      <c r="F61" s="35"/>
      <c r="G61" s="35"/>
      <c r="I61" s="36" t="str">
        <f aca="false">IF($D61=0,"", VLOOKUP($D61,'WVNL Official overzicht'!$A:$K,7,0))</f>
        <v/>
      </c>
      <c r="J61" s="36" t="str">
        <f aca="false">IF($D61=0,"", VLOOKUP($D61,'WVNL Official overzicht'!$A:$K,8,0))</f>
        <v/>
      </c>
      <c r="K61" s="36" t="str">
        <f aca="false">IF($D61=0,"", VLOOKUP($D61,'WVNL Official overzicht'!$A:$K,9,0))</f>
        <v/>
      </c>
      <c r="L61" s="36" t="str">
        <f aca="false">IF($D61=0,"", VLOOKUP($D61,'WVNL Official overzicht'!$A:$K,10,0))</f>
        <v/>
      </c>
      <c r="M61" s="36" t="str">
        <f aca="false">IF($D61=0,"", VLOOKUP($D61,'WVNL Official overzicht'!$A:$K,11,0))</f>
        <v/>
      </c>
    </row>
    <row r="62" customFormat="false" ht="15" hidden="false" customHeight="true" outlineLevel="0" collapsed="false">
      <c r="A62" s="37"/>
      <c r="B62" s="33"/>
      <c r="C62" s="33" t="s">
        <v>98</v>
      </c>
      <c r="D62" s="34" t="n">
        <v>1145</v>
      </c>
      <c r="E62" s="33"/>
      <c r="F62" s="35" t="s">
        <v>99</v>
      </c>
      <c r="G62" s="35" t="s">
        <v>82</v>
      </c>
      <c r="I62" s="36"/>
      <c r="J62" s="36"/>
      <c r="K62" s="36"/>
      <c r="L62" s="36"/>
      <c r="M62" s="36"/>
    </row>
    <row r="63" s="5" customFormat="true" ht="13.8" hidden="false" customHeight="false" outlineLevel="0" collapsed="false">
      <c r="A63" s="41"/>
      <c r="B63" s="42"/>
      <c r="C63" s="14" t="s">
        <v>17</v>
      </c>
      <c r="D63" s="39" t="n">
        <v>622</v>
      </c>
      <c r="E63" s="14"/>
      <c r="F63" s="35" t="s">
        <v>79</v>
      </c>
      <c r="G63" s="35" t="s">
        <v>51</v>
      </c>
      <c r="I63" s="43"/>
      <c r="J63" s="43"/>
      <c r="K63" s="43"/>
      <c r="L63" s="43"/>
      <c r="M63" s="43"/>
    </row>
    <row r="64" s="5" customFormat="true" ht="13.8" hidden="false" customHeight="false" outlineLevel="0" collapsed="false">
      <c r="A64" s="41"/>
      <c r="B64" s="42"/>
      <c r="C64" s="14" t="s">
        <v>100</v>
      </c>
      <c r="D64" s="39"/>
      <c r="E64" s="14"/>
      <c r="F64" s="35" t="s">
        <v>79</v>
      </c>
      <c r="G64" s="35" t="s">
        <v>51</v>
      </c>
      <c r="I64" s="43"/>
      <c r="J64" s="43"/>
      <c r="K64" s="43"/>
      <c r="L64" s="43"/>
      <c r="M64" s="43"/>
    </row>
    <row r="65" customFormat="false" ht="15" hidden="false" customHeight="false" outlineLevel="0" collapsed="false">
      <c r="A65" s="41" t="s">
        <v>41</v>
      </c>
      <c r="B65" s="42" t="s">
        <v>101</v>
      </c>
      <c r="C65" s="23"/>
      <c r="D65" s="14" t="s">
        <v>102</v>
      </c>
      <c r="E65" s="14"/>
      <c r="F65" s="14"/>
      <c r="G65" s="25"/>
      <c r="I65" s="43"/>
      <c r="J65" s="43"/>
      <c r="K65" s="43"/>
      <c r="L65" s="43"/>
      <c r="M65" s="43"/>
    </row>
    <row r="66" customFormat="false" ht="15" hidden="false" customHeight="false" outlineLevel="0" collapsed="false">
      <c r="A66" s="41" t="s">
        <v>41</v>
      </c>
      <c r="B66" s="23"/>
      <c r="C66" s="23"/>
      <c r="D66" s="23"/>
      <c r="E66" s="23"/>
      <c r="F66" s="24"/>
      <c r="G66" s="25"/>
      <c r="I66" s="43"/>
      <c r="J66" s="43"/>
      <c r="K66" s="43"/>
      <c r="L66" s="43"/>
      <c r="M66" s="43"/>
    </row>
    <row r="67" customFormat="false" ht="15" hidden="false" customHeight="false" outlineLevel="0" collapsed="false">
      <c r="A67" s="41" t="s">
        <v>41</v>
      </c>
      <c r="B67" s="23"/>
      <c r="C67" s="23"/>
      <c r="D67" s="23"/>
      <c r="E67" s="23"/>
      <c r="F67" s="24"/>
      <c r="G67" s="25"/>
      <c r="I67" s="43"/>
      <c r="J67" s="43"/>
      <c r="K67" s="43"/>
      <c r="L67" s="43"/>
      <c r="M67" s="43"/>
    </row>
    <row r="68" customFormat="false" ht="15" hidden="false" customHeight="true" outlineLevel="0" collapsed="false">
      <c r="A68" s="41" t="s">
        <v>41</v>
      </c>
      <c r="B68" s="24"/>
      <c r="C68" s="24"/>
      <c r="D68" s="24"/>
      <c r="E68" s="24"/>
      <c r="F68" s="24"/>
      <c r="G68" s="25"/>
      <c r="J68" s="43"/>
      <c r="K68" s="43"/>
      <c r="L68" s="43"/>
      <c r="M68" s="43"/>
    </row>
    <row r="69" customFormat="false" ht="15" hidden="false" customHeight="true" outlineLevel="0" collapsed="false">
      <c r="A69" s="41" t="s">
        <v>41</v>
      </c>
      <c r="B69" s="29" t="s">
        <v>103</v>
      </c>
      <c r="C69" s="29" t="s">
        <v>20</v>
      </c>
      <c r="D69" s="29"/>
      <c r="E69" s="29" t="s">
        <v>22</v>
      </c>
      <c r="F69" s="18"/>
      <c r="G69" s="19"/>
      <c r="J69" s="43"/>
      <c r="K69" s="43"/>
      <c r="L69" s="43"/>
      <c r="M69" s="43"/>
    </row>
    <row r="70" customFormat="false" ht="15" hidden="true" customHeight="false" outlineLevel="0" collapsed="false">
      <c r="A70" s="44" t="str">
        <f aca="false">IF(C70=0,"Leeg","Ingevuld")</f>
        <v>Leeg</v>
      </c>
      <c r="B70" s="45" t="s">
        <v>104</v>
      </c>
      <c r="C70" s="46"/>
      <c r="D70" s="47"/>
      <c r="E70" s="48" t="str">
        <f aca="false">VLOOKUP($C$9,Verenigingen!$B$1:$C$19,2,0)</f>
        <v>HAWV</v>
      </c>
      <c r="F70" s="18"/>
      <c r="G70" s="19"/>
      <c r="J70" s="43"/>
      <c r="K70" s="43"/>
      <c r="L70" s="43"/>
      <c r="M70" s="43"/>
    </row>
    <row r="71" customFormat="false" ht="15" hidden="true" customHeight="false" outlineLevel="0" collapsed="false">
      <c r="A71" s="44" t="str">
        <f aca="false">IF(C71=0,"Leeg","Ingevuld")</f>
        <v>Leeg</v>
      </c>
      <c r="B71" s="45" t="s">
        <v>105</v>
      </c>
      <c r="C71" s="46"/>
      <c r="D71" s="47"/>
      <c r="E71" s="48" t="str">
        <f aca="false">VLOOKUP($C$9,Verenigingen!$B$1:$C$19,2,0)</f>
        <v>HAWV</v>
      </c>
      <c r="F71" s="18"/>
      <c r="G71" s="19"/>
      <c r="J71" s="43"/>
      <c r="K71" s="43"/>
      <c r="L71" s="43"/>
      <c r="M71" s="43"/>
    </row>
    <row r="72" customFormat="false" ht="15" hidden="true" customHeight="false" outlineLevel="0" collapsed="false">
      <c r="A72" s="44" t="str">
        <f aca="false">IF(C72=0,"Leeg","Ingevuld")</f>
        <v>Leeg</v>
      </c>
      <c r="B72" s="45" t="s">
        <v>106</v>
      </c>
      <c r="C72" s="46"/>
      <c r="D72" s="47"/>
      <c r="E72" s="48" t="str">
        <f aca="false">VLOOKUP($C$9,Verenigingen!$B$1:$C$19,2,0)</f>
        <v>HAWV</v>
      </c>
      <c r="F72" s="18"/>
      <c r="G72" s="19"/>
      <c r="J72" s="43"/>
      <c r="K72" s="43"/>
      <c r="L72" s="43"/>
      <c r="M72" s="43"/>
    </row>
    <row r="73" customFormat="false" ht="15" hidden="true" customHeight="false" outlineLevel="0" collapsed="false">
      <c r="A73" s="44" t="str">
        <f aca="false">IF(C73=0,"Leeg","Ingevuld")</f>
        <v>Leeg</v>
      </c>
      <c r="B73" s="45" t="s">
        <v>107</v>
      </c>
      <c r="C73" s="46"/>
      <c r="D73" s="47"/>
      <c r="E73" s="48" t="str">
        <f aca="false">VLOOKUP($C$9,Verenigingen!$B$1:$C$19,2,0)</f>
        <v>HAWV</v>
      </c>
      <c r="F73" s="18"/>
      <c r="G73" s="19"/>
      <c r="J73" s="43"/>
      <c r="K73" s="43"/>
      <c r="L73" s="43"/>
      <c r="M73" s="43"/>
    </row>
    <row r="74" customFormat="false" ht="15" hidden="true" customHeight="false" outlineLevel="0" collapsed="false">
      <c r="A74" s="44" t="str">
        <f aca="false">IF(C74=0,"Leeg","Ingevuld")</f>
        <v>Leeg</v>
      </c>
      <c r="B74" s="45" t="s">
        <v>107</v>
      </c>
      <c r="C74" s="46"/>
      <c r="D74" s="47"/>
      <c r="E74" s="48" t="str">
        <f aca="false">VLOOKUP($C$9,Verenigingen!$B$1:$C$19,2,0)</f>
        <v>HAWV</v>
      </c>
      <c r="F74" s="18"/>
      <c r="G74" s="19"/>
      <c r="J74" s="43"/>
      <c r="K74" s="43"/>
      <c r="L74" s="43"/>
      <c r="M74" s="43"/>
    </row>
    <row r="75" customFormat="false" ht="15" hidden="true" customHeight="false" outlineLevel="0" collapsed="false">
      <c r="A75" s="44" t="str">
        <f aca="false">IF(C75=0,"Leeg","Ingevuld")</f>
        <v>Leeg</v>
      </c>
      <c r="B75" s="45" t="s">
        <v>108</v>
      </c>
      <c r="C75" s="46"/>
      <c r="D75" s="47"/>
      <c r="E75" s="48" t="str">
        <f aca="false">VLOOKUP($C$9,Verenigingen!$B$1:$C$19,2,0)</f>
        <v>HAWV</v>
      </c>
      <c r="F75" s="18"/>
      <c r="G75" s="19"/>
      <c r="J75" s="43"/>
      <c r="K75" s="43"/>
      <c r="L75" s="43"/>
      <c r="M75" s="43"/>
    </row>
    <row r="76" customFormat="false" ht="15" hidden="true" customHeight="false" outlineLevel="0" collapsed="false">
      <c r="A76" s="44" t="str">
        <f aca="false">IF(C76=0,"Leeg","Ingevuld")</f>
        <v>Leeg</v>
      </c>
      <c r="B76" s="45" t="s">
        <v>108</v>
      </c>
      <c r="C76" s="46"/>
      <c r="D76" s="47"/>
      <c r="E76" s="48" t="str">
        <f aca="false">VLOOKUP($C$9,Verenigingen!$B$1:$C$19,2,0)</f>
        <v>HAWV</v>
      </c>
      <c r="F76" s="18"/>
      <c r="G76" s="19"/>
      <c r="J76" s="43"/>
      <c r="K76" s="43"/>
      <c r="L76" s="43"/>
      <c r="M76" s="43"/>
    </row>
    <row r="77" customFormat="false" ht="15" hidden="true" customHeight="false" outlineLevel="0" collapsed="false">
      <c r="A77" s="44" t="str">
        <f aca="false">IF(C77=0,"Leeg","Ingevuld")</f>
        <v>Leeg</v>
      </c>
      <c r="B77" s="45" t="s">
        <v>108</v>
      </c>
      <c r="C77" s="46"/>
      <c r="D77" s="47"/>
      <c r="E77" s="48" t="str">
        <f aca="false">VLOOKUP($C$9,Verenigingen!$B$1:$C$19,2,0)</f>
        <v>HAWV</v>
      </c>
      <c r="F77" s="18"/>
      <c r="G77" s="19"/>
      <c r="J77" s="43"/>
      <c r="K77" s="43"/>
      <c r="L77" s="43"/>
      <c r="M77" s="43"/>
    </row>
    <row r="78" customFormat="false" ht="15" hidden="true" customHeight="false" outlineLevel="0" collapsed="false">
      <c r="A78" s="44" t="str">
        <f aca="false">IF(C78=0,"Leeg","Ingevuld")</f>
        <v>Leeg</v>
      </c>
      <c r="B78" s="45" t="s">
        <v>108</v>
      </c>
      <c r="C78" s="46"/>
      <c r="D78" s="47"/>
      <c r="E78" s="48" t="str">
        <f aca="false">VLOOKUP($C$9,Verenigingen!$B$1:$C$19,2,0)</f>
        <v>HAWV</v>
      </c>
      <c r="F78" s="18"/>
      <c r="G78" s="19"/>
      <c r="J78" s="43"/>
      <c r="K78" s="43"/>
      <c r="L78" s="43"/>
      <c r="M78" s="43"/>
    </row>
    <row r="79" customFormat="false" ht="15" hidden="true" customHeight="false" outlineLevel="0" collapsed="false">
      <c r="A79" s="44" t="str">
        <f aca="false">IF(C79=0,"Leeg","Ingevuld")</f>
        <v>Leeg</v>
      </c>
      <c r="B79" s="45" t="s">
        <v>109</v>
      </c>
      <c r="C79" s="46"/>
      <c r="D79" s="47"/>
      <c r="E79" s="48" t="str">
        <f aca="false">VLOOKUP($C$9,Verenigingen!$B$1:$C$19,2,0)</f>
        <v>HAWV</v>
      </c>
      <c r="F79" s="18"/>
      <c r="G79" s="19"/>
      <c r="J79" s="43"/>
      <c r="K79" s="43"/>
      <c r="L79" s="43"/>
      <c r="M79" s="43"/>
    </row>
    <row r="80" customFormat="false" ht="15" hidden="true" customHeight="false" outlineLevel="0" collapsed="false">
      <c r="A80" s="44" t="str">
        <f aca="false">IF(C80=0,"Leeg","Ingevuld")</f>
        <v>Leeg</v>
      </c>
      <c r="B80" s="45" t="s">
        <v>109</v>
      </c>
      <c r="C80" s="46"/>
      <c r="D80" s="47"/>
      <c r="E80" s="48" t="str">
        <f aca="false">VLOOKUP($C$9,Verenigingen!$B$1:$C$19,2,0)</f>
        <v>HAWV</v>
      </c>
      <c r="F80" s="18"/>
      <c r="G80" s="19"/>
      <c r="J80" s="43"/>
      <c r="K80" s="43"/>
      <c r="L80" s="43"/>
      <c r="M80" s="43"/>
    </row>
    <row r="81" customFormat="false" ht="15" hidden="true" customHeight="false" outlineLevel="0" collapsed="false">
      <c r="A81" s="44" t="str">
        <f aca="false">IF(C81=0,"Leeg","Ingevuld")</f>
        <v>Leeg</v>
      </c>
      <c r="B81" s="45" t="s">
        <v>110</v>
      </c>
      <c r="C81" s="46"/>
      <c r="D81" s="47"/>
      <c r="E81" s="48" t="s">
        <v>111</v>
      </c>
      <c r="F81" s="18"/>
      <c r="G81" s="19"/>
      <c r="J81" s="43"/>
      <c r="K81" s="43"/>
      <c r="L81" s="43"/>
      <c r="M81" s="43"/>
    </row>
    <row r="82" customFormat="false" ht="15" hidden="true" customHeight="false" outlineLevel="0" collapsed="false">
      <c r="A82" s="44" t="str">
        <f aca="false">IF(C82=0,"Leeg","Ingevuld")</f>
        <v>Leeg</v>
      </c>
      <c r="B82" s="45" t="s">
        <v>110</v>
      </c>
      <c r="C82" s="46"/>
      <c r="D82" s="47"/>
      <c r="E82" s="48" t="str">
        <f aca="false">VLOOKUP($C$9,Verenigingen!$B$1:$C$19,2,0)</f>
        <v>HAWV</v>
      </c>
      <c r="F82" s="18"/>
      <c r="G82" s="19"/>
      <c r="J82" s="43"/>
      <c r="K82" s="43"/>
      <c r="L82" s="43"/>
      <c r="M82" s="43"/>
    </row>
    <row r="83" customFormat="false" ht="15" hidden="true" customHeight="false" outlineLevel="0" collapsed="false">
      <c r="A83" s="44" t="str">
        <f aca="false">IF(C83=0,"Leeg","Ingevuld")</f>
        <v>Leeg</v>
      </c>
      <c r="B83" s="45"/>
      <c r="C83" s="49"/>
      <c r="D83" s="47"/>
      <c r="E83" s="48" t="str">
        <f aca="false">VLOOKUP($C$9,Verenigingen!$B$1:$C$19,2,0)</f>
        <v>HAWV</v>
      </c>
      <c r="F83" s="18"/>
      <c r="G83" s="19"/>
      <c r="I83" s="43"/>
      <c r="J83" s="43"/>
      <c r="K83" s="43"/>
      <c r="L83" s="43"/>
      <c r="M83" s="43"/>
    </row>
    <row r="84" customFormat="false" ht="15" hidden="true" customHeight="false" outlineLevel="0" collapsed="false">
      <c r="A84" s="44" t="str">
        <f aca="false">IF(C84=0,"Leeg","Ingevuld")</f>
        <v>Leeg</v>
      </c>
      <c r="B84" s="45"/>
      <c r="C84" s="46"/>
      <c r="D84" s="47"/>
      <c r="E84" s="48" t="str">
        <f aca="false">VLOOKUP($C$9,Verenigingen!$B$1:$C$19,2,0)</f>
        <v>HAWV</v>
      </c>
      <c r="F84" s="18"/>
      <c r="G84" s="19"/>
      <c r="I84" s="43"/>
      <c r="J84" s="43"/>
      <c r="K84" s="43"/>
      <c r="L84" s="43"/>
      <c r="M84" s="43"/>
    </row>
    <row r="85" customFormat="false" ht="15" hidden="true" customHeight="false" outlineLevel="0" collapsed="false">
      <c r="A85" s="44" t="str">
        <f aca="false">IF(C85=0,"Leeg","Ingevuld")</f>
        <v>Leeg</v>
      </c>
      <c r="B85" s="45"/>
      <c r="C85" s="49"/>
      <c r="D85" s="47"/>
      <c r="E85" s="48" t="str">
        <f aca="false">VLOOKUP($C$9,Verenigingen!$B$1:$C$19,2,0)</f>
        <v>HAWV</v>
      </c>
      <c r="F85" s="18"/>
      <c r="G85" s="19"/>
      <c r="I85" s="43"/>
      <c r="J85" s="43"/>
      <c r="K85" s="43"/>
      <c r="L85" s="43"/>
      <c r="M85" s="43"/>
    </row>
    <row r="86" customFormat="false" ht="15" hidden="true" customHeight="false" outlineLevel="0" collapsed="false">
      <c r="A86" s="44" t="str">
        <f aca="false">IF(C86=0,"Leeg","Ingevuld")</f>
        <v>Leeg</v>
      </c>
      <c r="B86" s="45"/>
      <c r="C86" s="46"/>
      <c r="D86" s="47"/>
      <c r="E86" s="48" t="str">
        <f aca="false">VLOOKUP($C$9,Verenigingen!$B$1:$C$19,2,0)</f>
        <v>HAWV</v>
      </c>
      <c r="F86" s="18"/>
      <c r="G86" s="19"/>
      <c r="I86" s="43"/>
      <c r="J86" s="43"/>
      <c r="K86" s="43"/>
      <c r="L86" s="43"/>
      <c r="M86" s="43"/>
    </row>
    <row r="87" customFormat="false" ht="15" hidden="false" customHeight="false" outlineLevel="0" collapsed="false">
      <c r="A87" s="44" t="s">
        <v>41</v>
      </c>
      <c r="B87" s="24"/>
      <c r="C87" s="24"/>
      <c r="D87" s="24"/>
      <c r="E87" s="24"/>
      <c r="F87" s="24"/>
      <c r="G87" s="25"/>
    </row>
    <row r="88" customFormat="false" ht="15" hidden="false" customHeight="false" outlineLevel="0" collapsed="false">
      <c r="A88" s="44" t="s">
        <v>41</v>
      </c>
      <c r="B88" s="24"/>
      <c r="C88" s="24"/>
      <c r="D88" s="24"/>
      <c r="E88" s="24"/>
      <c r="F88" s="24"/>
      <c r="G88" s="25"/>
    </row>
    <row r="89" customFormat="false" ht="15" hidden="true" customHeight="false" outlineLevel="0" collapsed="false">
      <c r="A89" s="44" t="str">
        <f aca="false">A90</f>
        <v>Leeg</v>
      </c>
      <c r="B89" s="29" t="s">
        <v>112</v>
      </c>
      <c r="C89" s="50"/>
      <c r="D89" s="51"/>
      <c r="E89" s="52"/>
      <c r="F89" s="24"/>
      <c r="G89" s="25"/>
    </row>
    <row r="90" customFormat="false" ht="15" hidden="true" customHeight="false" outlineLevel="0" collapsed="false">
      <c r="A90" s="44" t="str">
        <f aca="false">IF(B90=0,"Leeg","Ingevuld")</f>
        <v>Leeg</v>
      </c>
      <c r="B90" s="53"/>
      <c r="C90" s="54"/>
      <c r="D90" s="55"/>
      <c r="E90" s="24"/>
      <c r="F90" s="24"/>
      <c r="G90" s="25"/>
    </row>
    <row r="91" customFormat="false" ht="15" hidden="true" customHeight="false" outlineLevel="0" collapsed="false">
      <c r="A91" s="44" t="str">
        <f aca="false">IF(B91=0,"Leeg","Ingevuld")</f>
        <v>Leeg</v>
      </c>
      <c r="B91" s="56"/>
      <c r="C91" s="57"/>
      <c r="D91" s="55"/>
      <c r="E91" s="24"/>
      <c r="F91" s="24"/>
      <c r="G91" s="25"/>
    </row>
    <row r="92" customFormat="false" ht="15" hidden="true" customHeight="false" outlineLevel="0" collapsed="false">
      <c r="A92" s="44" t="str">
        <f aca="false">IF(B92=0,"Leeg","Ingevuld")</f>
        <v>Leeg</v>
      </c>
      <c r="B92" s="53"/>
      <c r="C92" s="58"/>
      <c r="D92" s="55"/>
      <c r="E92" s="24"/>
      <c r="F92" s="24"/>
      <c r="G92" s="25"/>
    </row>
    <row r="93" customFormat="false" ht="15" hidden="true" customHeight="false" outlineLevel="0" collapsed="false">
      <c r="A93" s="44" t="str">
        <f aca="false">IF(B93=0,"Leeg","Ingevuld")</f>
        <v>Leeg</v>
      </c>
      <c r="B93" s="53"/>
      <c r="C93" s="57"/>
      <c r="D93" s="55"/>
      <c r="E93" s="24"/>
      <c r="F93" s="24"/>
      <c r="G93" s="25"/>
    </row>
    <row r="94" customFormat="false" ht="15" hidden="true" customHeight="false" outlineLevel="0" collapsed="false">
      <c r="A94" s="44" t="str">
        <f aca="false">IF(B94=0,"Leeg","Ingevuld")</f>
        <v>Leeg</v>
      </c>
      <c r="B94" s="56"/>
      <c r="C94" s="57"/>
      <c r="D94" s="55"/>
      <c r="E94" s="24"/>
      <c r="F94" s="24"/>
      <c r="G94" s="25"/>
    </row>
    <row r="95" customFormat="false" ht="15" hidden="true" customHeight="false" outlineLevel="0" collapsed="false">
      <c r="A95" s="44" t="str">
        <f aca="false">IF(B95=0,"Leeg","Ingevuld")</f>
        <v>Leeg</v>
      </c>
      <c r="B95" s="53"/>
      <c r="C95" s="57"/>
      <c r="D95" s="55"/>
      <c r="E95" s="24"/>
      <c r="F95" s="24"/>
      <c r="G95" s="25"/>
    </row>
    <row r="96" customFormat="false" ht="15" hidden="true" customHeight="false" outlineLevel="0" collapsed="false">
      <c r="A96" s="44" t="str">
        <f aca="false">IF(B96=0,"Leeg","Ingevuld")</f>
        <v>Leeg</v>
      </c>
      <c r="B96" s="49"/>
      <c r="C96" s="57"/>
      <c r="D96" s="55"/>
      <c r="E96" s="24"/>
      <c r="F96" s="24"/>
      <c r="G96" s="25"/>
    </row>
    <row r="97" customFormat="false" ht="15" hidden="true" customHeight="false" outlineLevel="0" collapsed="false">
      <c r="A97" s="44" t="str">
        <f aca="false">IF(B97=0,"Leeg","Ingevuld")</f>
        <v>Leeg</v>
      </c>
      <c r="B97" s="56"/>
      <c r="C97" s="57"/>
      <c r="D97" s="55"/>
      <c r="E97" s="24"/>
      <c r="F97" s="24"/>
      <c r="G97" s="25"/>
    </row>
    <row r="98" customFormat="false" ht="15" hidden="true" customHeight="false" outlineLevel="0" collapsed="false">
      <c r="A98" s="44" t="str">
        <f aca="false">IF(B98=0,"Leeg","Ingevuld")</f>
        <v>Leeg</v>
      </c>
      <c r="B98" s="53"/>
      <c r="C98" s="57"/>
      <c r="D98" s="55"/>
      <c r="E98" s="24"/>
      <c r="F98" s="24"/>
      <c r="G98" s="25"/>
    </row>
    <row r="99" customFormat="false" ht="15" hidden="true" customHeight="false" outlineLevel="0" collapsed="false">
      <c r="A99" s="44" t="str">
        <f aca="false">IF(B99=0,"Leeg","Ingevuld")</f>
        <v>Leeg</v>
      </c>
      <c r="B99" s="53"/>
      <c r="C99" s="59"/>
      <c r="D99" s="55"/>
      <c r="E99" s="24"/>
      <c r="F99" s="24"/>
      <c r="G99" s="25"/>
    </row>
    <row r="100" customFormat="false" ht="15" hidden="true" customHeight="false" outlineLevel="0" collapsed="false">
      <c r="A100" s="44" t="str">
        <f aca="false">IF(B100=0,"Leeg","Ingevuld")</f>
        <v>Leeg</v>
      </c>
      <c r="B100" s="53"/>
      <c r="C100" s="59"/>
      <c r="D100" s="55"/>
      <c r="E100" s="24"/>
      <c r="F100" s="24"/>
      <c r="G100" s="25"/>
    </row>
    <row r="101" customFormat="false" ht="15" hidden="true" customHeight="false" outlineLevel="0" collapsed="false">
      <c r="A101" s="44" t="str">
        <f aca="false">IF(B101=0,"Leeg","Ingevuld")</f>
        <v>Leeg</v>
      </c>
      <c r="B101" s="53"/>
      <c r="C101" s="59"/>
      <c r="D101" s="55"/>
      <c r="E101" s="24"/>
      <c r="F101" s="24"/>
      <c r="G101" s="25"/>
    </row>
    <row r="102" customFormat="false" ht="15" hidden="true" customHeight="false" outlineLevel="0" collapsed="false">
      <c r="A102" s="44" t="str">
        <f aca="false">IF($B$105="","Leeg","Ingevuld")</f>
        <v>Leeg</v>
      </c>
      <c r="B102" s="24"/>
      <c r="C102" s="24"/>
      <c r="D102" s="24"/>
      <c r="E102" s="24"/>
      <c r="F102" s="24"/>
      <c r="G102" s="25"/>
    </row>
    <row r="103" customFormat="false" ht="15" hidden="true" customHeight="false" outlineLevel="0" collapsed="false">
      <c r="A103" s="44" t="str">
        <f aca="false">IF($B$105="","Leeg","Ingevuld")</f>
        <v>Leeg</v>
      </c>
      <c r="B103" s="18"/>
      <c r="C103" s="60"/>
      <c r="D103" s="60"/>
      <c r="E103" s="60"/>
      <c r="F103" s="18"/>
      <c r="G103" s="61"/>
    </row>
    <row r="104" customFormat="false" ht="15" hidden="true" customHeight="false" outlineLevel="0" collapsed="false">
      <c r="A104" s="44" t="str">
        <f aca="false">IF($B$105="","Leeg","Ingevuld")</f>
        <v>Leeg</v>
      </c>
      <c r="B104" s="62" t="s">
        <v>113</v>
      </c>
      <c r="C104" s="63"/>
      <c r="D104" s="63"/>
      <c r="E104" s="63"/>
      <c r="F104" s="63"/>
      <c r="G104" s="64"/>
    </row>
    <row r="105" customFormat="false" ht="110.1" hidden="true" customHeight="true" outlineLevel="0" collapsed="false">
      <c r="A105" s="44" t="str">
        <f aca="false">IF($B$105="","Leeg","Ingevuld")</f>
        <v>Leeg</v>
      </c>
      <c r="B105" s="65"/>
      <c r="C105" s="65"/>
      <c r="D105" s="65"/>
      <c r="E105" s="65"/>
      <c r="F105" s="65"/>
      <c r="G105" s="65"/>
    </row>
    <row r="106" customFormat="false" ht="12.75" hidden="true" customHeight="false" outlineLevel="0" collapsed="false">
      <c r="A106" s="44" t="str">
        <f aca="false">IF($D$110="","Leeg","Ingevuld")</f>
        <v>Leeg</v>
      </c>
    </row>
    <row r="107" customFormat="false" ht="12.75" hidden="true" customHeight="false" outlineLevel="0" collapsed="false">
      <c r="A107" s="44" t="str">
        <f aca="false">IF($D$110="","Leeg","Ingevuld")</f>
        <v>Leeg</v>
      </c>
    </row>
    <row r="108" customFormat="false" ht="24.75" hidden="true" customHeight="true" outlineLevel="0" collapsed="false">
      <c r="A108" s="66" t="str">
        <f aca="false">IF($D$110="","Leeg","Ingevuld")</f>
        <v>Leeg</v>
      </c>
      <c r="B108" s="67" t="s">
        <v>114</v>
      </c>
      <c r="C108" s="67"/>
      <c r="D108" s="67"/>
      <c r="E108" s="67"/>
      <c r="F108" s="67"/>
      <c r="G108" s="67"/>
    </row>
    <row r="109" customFormat="false" ht="30" hidden="true" customHeight="false" outlineLevel="0" collapsed="false">
      <c r="A109" s="66" t="str">
        <f aca="false">IF($D$110="","Leeg","Ingevuld")</f>
        <v>Leeg</v>
      </c>
      <c r="B109" s="68" t="s">
        <v>115</v>
      </c>
      <c r="C109" s="69" t="s">
        <v>20</v>
      </c>
      <c r="D109" s="70" t="s">
        <v>21</v>
      </c>
      <c r="E109" s="71" t="s">
        <v>22</v>
      </c>
      <c r="F109" s="72" t="s">
        <v>116</v>
      </c>
      <c r="G109" s="73"/>
    </row>
    <row r="110" customFormat="false" ht="15" hidden="true" customHeight="false" outlineLevel="0" collapsed="false">
      <c r="A110" s="74" t="str">
        <f aca="false">IF(D110=0,"Leeg","Ingevuld")</f>
        <v>Leeg</v>
      </c>
      <c r="B110" s="33" t="s">
        <v>117</v>
      </c>
      <c r="C110" s="33" t="str">
        <f aca="false">IF($D110=0,"", TRIM(VLOOKUP($D110,'WVNL Official overzicht'!$A:$K,4,0)&amp; " "&amp; VLOOKUP($D110,'WVNL Official overzicht'!$A:$K,3,0))&amp;" "&amp;VLOOKUP($D110,'WVNL Official overzicht'!$A:$K,2,0))</f>
        <v/>
      </c>
      <c r="D110" s="34"/>
      <c r="E110" s="33" t="str">
        <f aca="false">IF($D110=0,"", VLOOKUP($D110,'WVNL Official overzicht'!$A:$K,6,0))</f>
        <v/>
      </c>
      <c r="F110" s="75"/>
      <c r="G110" s="76"/>
    </row>
    <row r="111" customFormat="false" ht="15" hidden="true" customHeight="false" outlineLevel="0" collapsed="false">
      <c r="A111" s="74" t="str">
        <f aca="false">IF(D111=0,"Leeg","Ingevuld")</f>
        <v>Leeg</v>
      </c>
      <c r="B111" s="33" t="s">
        <v>33</v>
      </c>
      <c r="C111" s="33" t="str">
        <f aca="false">IF($D111=0,"", TRIM(VLOOKUP($D111,'WVNL Official overzicht'!$A:$K,4,0)&amp; " "&amp; VLOOKUP($D111,'WVNL Official overzicht'!$A:$K,3,0))&amp;" "&amp;VLOOKUP($D111,'WVNL Official overzicht'!$A:$K,2,0))</f>
        <v/>
      </c>
      <c r="D111" s="77"/>
      <c r="E111" s="33" t="str">
        <f aca="false">IF($D111=0,"", VLOOKUP($D111,'WVNL Official overzicht'!$A:$K,6,0))</f>
        <v/>
      </c>
      <c r="F111" s="75"/>
      <c r="G111" s="76"/>
    </row>
    <row r="112" customFormat="false" ht="15" hidden="true" customHeight="false" outlineLevel="0" collapsed="false">
      <c r="A112" s="74" t="str">
        <f aca="false">IF(D112=0,"Leeg","Ingevuld")</f>
        <v>Leeg</v>
      </c>
      <c r="B112" s="33" t="s">
        <v>33</v>
      </c>
      <c r="C112" s="33" t="str">
        <f aca="false">IF($D112=0,"", TRIM(VLOOKUP($D112,'WVNL Official overzicht'!$A:$K,4,0)&amp; " "&amp; VLOOKUP($D112,'WVNL Official overzicht'!$A:$K,3,0))&amp;" "&amp;VLOOKUP($D112,'WVNL Official overzicht'!$A:$K,2,0))</f>
        <v/>
      </c>
      <c r="D112" s="34"/>
      <c r="E112" s="33" t="str">
        <f aca="false">IF($D112=0,"", VLOOKUP($D112,'WVNL Official overzicht'!$A:$K,6,0))</f>
        <v/>
      </c>
      <c r="F112" s="75"/>
      <c r="G112" s="76"/>
    </row>
    <row r="113" customFormat="false" ht="15" hidden="true" customHeight="false" outlineLevel="0" collapsed="false">
      <c r="A113" s="74" t="str">
        <f aca="false">IF(D113=0,"Leeg","Ingevuld")</f>
        <v>Leeg</v>
      </c>
      <c r="B113" s="33" t="s">
        <v>37</v>
      </c>
      <c r="C113" s="33" t="str">
        <f aca="false">IF($D113=0,"", TRIM(VLOOKUP($D113,'WVNL Official overzicht'!$A:$K,4,0)&amp; " "&amp; VLOOKUP($D113,'WVNL Official overzicht'!$A:$K,3,0))&amp;" "&amp;VLOOKUP($D113,'WVNL Official overzicht'!$A:$K,2,0))</f>
        <v/>
      </c>
      <c r="D113" s="34"/>
      <c r="E113" s="33" t="str">
        <f aca="false">IF($D113=0,"", VLOOKUP($D113,'WVNL Official overzicht'!$A:$K,6,0))</f>
        <v/>
      </c>
      <c r="F113" s="75"/>
      <c r="G113" s="76"/>
    </row>
    <row r="114" customFormat="false" ht="15" hidden="true" customHeight="false" outlineLevel="0" collapsed="false">
      <c r="A114" s="74" t="str">
        <f aca="false">IF(D114=0,"Leeg","Ingevuld")</f>
        <v>Leeg</v>
      </c>
      <c r="B114" s="33" t="s">
        <v>37</v>
      </c>
      <c r="C114" s="33" t="str">
        <f aca="false">IF($D114=0,"", TRIM(VLOOKUP($D114,'WVNL Official overzicht'!$A:$K,4,0)&amp; " "&amp; VLOOKUP($D114,'WVNL Official overzicht'!$A:$K,3,0))&amp;" "&amp;VLOOKUP($D114,'WVNL Official overzicht'!$A:$K,2,0))</f>
        <v/>
      </c>
      <c r="D114" s="34"/>
      <c r="E114" s="33" t="str">
        <f aca="false">IF($D114=0,"", VLOOKUP($D114,'WVNL Official overzicht'!$A:$K,6,0))</f>
        <v/>
      </c>
      <c r="F114" s="75"/>
      <c r="G114" s="76"/>
    </row>
    <row r="115" customFormat="false" ht="15" hidden="true" customHeight="false" outlineLevel="0" collapsed="false">
      <c r="A115" s="74" t="str">
        <f aca="false">IF(D115=0,"Leeg","Ingevuld")</f>
        <v>Leeg</v>
      </c>
      <c r="B115" s="33" t="s">
        <v>40</v>
      </c>
      <c r="C115" s="33" t="str">
        <f aca="false">IF($D115=0,"", TRIM(VLOOKUP($D115,'WVNL Official overzicht'!$A:$K,4,0)&amp; " "&amp; VLOOKUP($D115,'WVNL Official overzicht'!$A:$K,3,0))&amp;" "&amp;VLOOKUP($D115,'WVNL Official overzicht'!$A:$K,2,0))</f>
        <v/>
      </c>
      <c r="D115" s="34"/>
      <c r="E115" s="33" t="str">
        <f aca="false">IF($D115=0,"", VLOOKUP($D115,'WVNL Official overzicht'!$A:$K,6,0))</f>
        <v/>
      </c>
      <c r="F115" s="75"/>
      <c r="G115" s="76"/>
    </row>
    <row r="116" customFormat="false" ht="15" hidden="true" customHeight="false" outlineLevel="0" collapsed="false">
      <c r="A116" s="74" t="str">
        <f aca="false">IF(D116=0,"Leeg","Ingevuld")</f>
        <v>Leeg</v>
      </c>
      <c r="B116" s="33" t="s">
        <v>40</v>
      </c>
      <c r="C116" s="33" t="str">
        <f aca="false">IF($D116=0,"", TRIM(VLOOKUP($D116,'WVNL Official overzicht'!$A:$K,4,0)&amp; " "&amp; VLOOKUP($D116,'WVNL Official overzicht'!$A:$K,3,0))&amp;" "&amp;VLOOKUP($D116,'WVNL Official overzicht'!$A:$K,2,0))</f>
        <v/>
      </c>
      <c r="D116" s="34"/>
      <c r="E116" s="33" t="str">
        <f aca="false">IF($D116=0,"", VLOOKUP($D116,'WVNL Official overzicht'!$A:$K,6,0))</f>
        <v/>
      </c>
      <c r="F116" s="75"/>
      <c r="G116" s="76"/>
    </row>
    <row r="117" customFormat="false" ht="15" hidden="true" customHeight="false" outlineLevel="0" collapsed="false">
      <c r="A117" s="74" t="str">
        <f aca="false">IF(D117=0,"Leeg","Ingevuld")</f>
        <v>Leeg</v>
      </c>
      <c r="B117" s="33" t="s">
        <v>118</v>
      </c>
      <c r="C117" s="33" t="str">
        <f aca="false">IF($D117=0,"", TRIM(VLOOKUP($D117,'WVNL Official overzicht'!$A:$K,4,0)&amp; " "&amp; VLOOKUP($D117,'WVNL Official overzicht'!$A:$K,3,0))&amp;" "&amp;VLOOKUP($D117,'WVNL Official overzicht'!$A:$K,2,0))</f>
        <v/>
      </c>
      <c r="D117" s="34"/>
      <c r="E117" s="33" t="str">
        <f aca="false">IF($D117=0,"", VLOOKUP($D117,'WVNL Official overzicht'!$A:$K,6,0))</f>
        <v/>
      </c>
      <c r="F117" s="75"/>
      <c r="G117" s="76"/>
    </row>
    <row r="118" customFormat="false" ht="15" hidden="true" customHeight="false" outlineLevel="0" collapsed="false">
      <c r="A118" s="74" t="str">
        <f aca="false">IF(D118=0,"Leeg","Ingevuld")</f>
        <v>Leeg</v>
      </c>
      <c r="B118" s="33" t="s">
        <v>118</v>
      </c>
      <c r="C118" s="33" t="str">
        <f aca="false">IF($D118=0,"", TRIM(VLOOKUP($D118,'WVNL Official overzicht'!$A:$K,4,0)&amp; " "&amp; VLOOKUP($D118,'WVNL Official overzicht'!$A:$K,3,0))&amp;" "&amp;VLOOKUP($D118,'WVNL Official overzicht'!$A:$K,2,0))</f>
        <v/>
      </c>
      <c r="D118" s="34"/>
      <c r="E118" s="33" t="str">
        <f aca="false">IF($D118=0,"", VLOOKUP($D118,'WVNL Official overzicht'!$A:$K,6,0))</f>
        <v/>
      </c>
      <c r="F118" s="75"/>
      <c r="G118" s="76"/>
    </row>
    <row r="119" customFormat="false" ht="15" hidden="true" customHeight="false" outlineLevel="0" collapsed="false">
      <c r="A119" s="74" t="str">
        <f aca="false">IF(D119=0,"Leeg","Ingevuld")</f>
        <v>Leeg</v>
      </c>
      <c r="B119" s="33" t="s">
        <v>118</v>
      </c>
      <c r="C119" s="33" t="str">
        <f aca="false">IF($D119=0,"", TRIM(VLOOKUP($D119,'WVNL Official overzicht'!$A:$K,4,0)&amp; " "&amp; VLOOKUP($D119,'WVNL Official overzicht'!$A:$K,3,0))&amp;" "&amp;VLOOKUP($D119,'WVNL Official overzicht'!$A:$K,2,0))</f>
        <v/>
      </c>
      <c r="D119" s="34"/>
      <c r="E119" s="33" t="str">
        <f aca="false">IF($D119=0,"", VLOOKUP($D119,'WVNL Official overzicht'!$A:$K,6,0))</f>
        <v/>
      </c>
      <c r="F119" s="75"/>
      <c r="G119" s="76"/>
    </row>
    <row r="120" customFormat="false" ht="15" hidden="true" customHeight="false" outlineLevel="0" collapsed="false">
      <c r="A120" s="74" t="str">
        <f aca="false">IF(D120=0,"Leeg","Ingevuld")</f>
        <v>Leeg</v>
      </c>
      <c r="B120" s="33" t="s">
        <v>118</v>
      </c>
      <c r="C120" s="33" t="str">
        <f aca="false">IF($D120=0,"", TRIM(VLOOKUP($D120,'WVNL Official overzicht'!$A:$K,4,0)&amp; " "&amp; VLOOKUP($D120,'WVNL Official overzicht'!$A:$K,3,0))&amp;" "&amp;VLOOKUP($D120,'WVNL Official overzicht'!$A:$K,2,0))</f>
        <v/>
      </c>
      <c r="D120" s="34"/>
      <c r="E120" s="33" t="str">
        <f aca="false">IF($D120=0,"", VLOOKUP($D120,'WVNL Official overzicht'!$A:$K,6,0))</f>
        <v/>
      </c>
      <c r="F120" s="75"/>
      <c r="G120" s="76"/>
    </row>
    <row r="121" customFormat="false" ht="15" hidden="true" customHeight="false" outlineLevel="0" collapsed="false">
      <c r="A121" s="74" t="str">
        <f aca="false">IF(D121=0,"Leeg","Ingevuld")</f>
        <v>Leeg</v>
      </c>
      <c r="B121" s="33" t="s">
        <v>118</v>
      </c>
      <c r="C121" s="33" t="str">
        <f aca="false">IF($D121=0,"", TRIM(VLOOKUP($D121,'WVNL Official overzicht'!$A:$K,4,0)&amp; " "&amp; VLOOKUP($D121,'WVNL Official overzicht'!$A:$K,3,0))&amp;" "&amp;VLOOKUP($D121,'WVNL Official overzicht'!$A:$K,2,0))</f>
        <v/>
      </c>
      <c r="D121" s="34"/>
      <c r="E121" s="33" t="str">
        <f aca="false">IF($D121=0,"", VLOOKUP($D121,'WVNL Official overzicht'!$A:$K,6,0))</f>
        <v/>
      </c>
      <c r="F121" s="75"/>
      <c r="G121" s="76"/>
    </row>
    <row r="122" customFormat="false" ht="15" hidden="true" customHeight="false" outlineLevel="0" collapsed="false">
      <c r="A122" s="74" t="str">
        <f aca="false">IF(D122=0,"Leeg","Ingevuld")</f>
        <v>Leeg</v>
      </c>
      <c r="B122" s="33" t="s">
        <v>118</v>
      </c>
      <c r="C122" s="33" t="str">
        <f aca="false">IF($D122=0,"", TRIM(VLOOKUP($D122,'WVNL Official overzicht'!$A:$K,4,0)&amp; " "&amp; VLOOKUP($D122,'WVNL Official overzicht'!$A:$K,3,0))&amp;" "&amp;VLOOKUP($D122,'WVNL Official overzicht'!$A:$K,2,0))</f>
        <v/>
      </c>
      <c r="D122" s="34"/>
      <c r="E122" s="33" t="str">
        <f aca="false">IF($D122=0,"", VLOOKUP($D122,'WVNL Official overzicht'!$A:$K,6,0))</f>
        <v/>
      </c>
      <c r="F122" s="75"/>
      <c r="G122" s="76"/>
    </row>
    <row r="123" customFormat="false" ht="15" hidden="true" customHeight="false" outlineLevel="0" collapsed="false">
      <c r="A123" s="74" t="str">
        <f aca="false">IF(D123=0,"Leeg","Ingevuld")</f>
        <v>Leeg</v>
      </c>
      <c r="B123" s="33" t="s">
        <v>118</v>
      </c>
      <c r="C123" s="33" t="str">
        <f aca="false">IF($D123=0,"", TRIM(VLOOKUP($D123,'WVNL Official overzicht'!$A:$K,4,0)&amp; " "&amp; VLOOKUP($D123,'WVNL Official overzicht'!$A:$K,3,0))&amp;" "&amp;VLOOKUP($D123,'WVNL Official overzicht'!$A:$K,2,0))</f>
        <v/>
      </c>
      <c r="D123" s="34"/>
      <c r="E123" s="33" t="str">
        <f aca="false">IF($D123=0,"", VLOOKUP($D123,'WVNL Official overzicht'!$A:$K,6,0))</f>
        <v/>
      </c>
      <c r="F123" s="75"/>
      <c r="G123" s="76"/>
    </row>
    <row r="1048576" customFormat="false" ht="12.8" hidden="false" customHeight="false" outlineLevel="0" collapsed="false"/>
  </sheetData>
  <autoFilter ref="A20:G123">
    <filterColumn colId="0">
      <customFilters and="true">
        <customFilter operator="equal" val="Ingevuld"/>
      </customFilters>
    </filterColumn>
  </autoFilter>
  <mergeCells count="11">
    <mergeCell ref="B1:G1"/>
    <mergeCell ref="B3:G3"/>
    <mergeCell ref="B4:G4"/>
    <mergeCell ref="B6:G6"/>
    <mergeCell ref="C8:G8"/>
    <mergeCell ref="C9:G9"/>
    <mergeCell ref="C10:G10"/>
    <mergeCell ref="C17:G17"/>
    <mergeCell ref="D65:F65"/>
    <mergeCell ref="B105:G105"/>
    <mergeCell ref="B108:G108"/>
  </mergeCells>
  <dataValidations count="3">
    <dataValidation allowBlank="true" operator="between" showDropDown="false" showErrorMessage="true" showInputMessage="true" sqref="C9:G9" type="list">
      <formula1>Verenigingen</formula1>
      <formula2>0</formula2>
    </dataValidation>
    <dataValidation allowBlank="true" operator="between" showDropDown="false" showErrorMessage="true" showInputMessage="true" sqref="C17:G17" type="list">
      <formula1>"1 start regel,2 start regel"</formula1>
      <formula2>0</formula2>
    </dataValidation>
    <dataValidation allowBlank="true" operator="between" showDropDown="false" showErrorMessage="true" showInputMessage="true" sqref="B6:G6" type="list">
      <formula1>OFFSET(Zwembaden!$A$2,0,0,COUNTIF(Zwembaden!$A$2:$A$301,"&lt;&gt;"))</formula1>
      <formula2>0</formula2>
    </dataValidation>
  </dataValidations>
  <printOptions headings="false" gridLines="false" gridLinesSet="true" horizontalCentered="false" verticalCentered="false"/>
  <pageMargins left="0.708333333333333" right="0.39375" top="0.433333333333333" bottom="0.354166666666667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65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9" activeCellId="0" sqref="B179"/>
    </sheetView>
  </sheetViews>
  <sheetFormatPr defaultColWidth="8.6875" defaultRowHeight="12.75" zeroHeight="false" outlineLevelRow="0" outlineLevelCol="0"/>
  <cols>
    <col collapsed="false" customWidth="true" hidden="false" outlineLevel="0" max="1" min="1" style="0" width="10.29"/>
    <col collapsed="false" customWidth="true" hidden="false" outlineLevel="0" max="2" min="2" style="0" width="24.57"/>
    <col collapsed="false" customWidth="true" hidden="false" outlineLevel="0" max="3" min="3" style="0" width="16.42"/>
    <col collapsed="false" customWidth="true" hidden="false" outlineLevel="0" max="4" min="4" style="0" width="13.57"/>
    <col collapsed="false" customWidth="true" hidden="false" outlineLevel="0" max="5" min="5" style="0" width="28.71"/>
    <col collapsed="false" customWidth="true" hidden="false" outlineLevel="0" max="6" min="6" style="0" width="16.86"/>
    <col collapsed="false" customWidth="true" hidden="false" outlineLevel="0" max="11" min="7" style="0" width="5.28"/>
  </cols>
  <sheetData>
    <row r="1" customFormat="false" ht="15" hidden="false" customHeight="false" outlineLevel="0" collapsed="false">
      <c r="A1" s="78" t="s">
        <v>119</v>
      </c>
      <c r="B1" s="79" t="s">
        <v>120</v>
      </c>
      <c r="C1" s="79" t="s">
        <v>121</v>
      </c>
      <c r="D1" s="79" t="s">
        <v>122</v>
      </c>
      <c r="E1" s="79" t="s">
        <v>123</v>
      </c>
      <c r="F1" s="79" t="s">
        <v>124</v>
      </c>
      <c r="G1" s="79" t="s">
        <v>25</v>
      </c>
      <c r="H1" s="79" t="s">
        <v>26</v>
      </c>
      <c r="I1" s="79" t="s">
        <v>27</v>
      </c>
      <c r="J1" s="79" t="s">
        <v>28</v>
      </c>
      <c r="K1" s="80" t="s">
        <v>29</v>
      </c>
    </row>
    <row r="2" customFormat="false" ht="15" hidden="true" customHeight="false" outlineLevel="0" collapsed="false">
      <c r="A2" s="0" t="n">
        <v>35</v>
      </c>
      <c r="B2" s="81" t="s">
        <v>125</v>
      </c>
      <c r="C2" s="81"/>
      <c r="D2" s="81" t="s">
        <v>126</v>
      </c>
      <c r="E2" s="81" t="s">
        <v>127</v>
      </c>
      <c r="F2" s="81" t="s">
        <v>128</v>
      </c>
      <c r="G2" s="81" t="s">
        <v>129</v>
      </c>
      <c r="H2" s="81" t="s">
        <v>129</v>
      </c>
      <c r="I2" s="81" t="s">
        <v>129</v>
      </c>
      <c r="J2" s="81" t="s">
        <v>130</v>
      </c>
      <c r="K2" s="81" t="s">
        <v>130</v>
      </c>
    </row>
    <row r="3" customFormat="false" ht="15" hidden="true" customHeight="false" outlineLevel="0" collapsed="false">
      <c r="A3" s="0" t="n">
        <v>43</v>
      </c>
      <c r="B3" s="82" t="s">
        <v>131</v>
      </c>
      <c r="C3" s="82"/>
      <c r="D3" s="82" t="s">
        <v>132</v>
      </c>
      <c r="E3" s="82" t="s">
        <v>127</v>
      </c>
      <c r="F3" s="82" t="s">
        <v>128</v>
      </c>
      <c r="G3" s="82" t="s">
        <v>129</v>
      </c>
      <c r="H3" s="82" t="s">
        <v>129</v>
      </c>
      <c r="I3" s="82" t="s">
        <v>129</v>
      </c>
      <c r="J3" s="82" t="s">
        <v>129</v>
      </c>
      <c r="K3" s="82" t="s">
        <v>130</v>
      </c>
    </row>
    <row r="4" customFormat="false" ht="15" hidden="true" customHeight="false" outlineLevel="0" collapsed="false">
      <c r="A4" s="0" t="n">
        <v>760</v>
      </c>
      <c r="B4" s="82" t="s">
        <v>133</v>
      </c>
      <c r="C4" s="82"/>
      <c r="D4" s="82" t="s">
        <v>134</v>
      </c>
      <c r="E4" s="82" t="s">
        <v>127</v>
      </c>
      <c r="F4" s="82" t="s">
        <v>128</v>
      </c>
      <c r="G4" s="82" t="s">
        <v>129</v>
      </c>
      <c r="H4" s="82" t="s">
        <v>130</v>
      </c>
      <c r="I4" s="82" t="s">
        <v>130</v>
      </c>
      <c r="J4" s="82" t="s">
        <v>129</v>
      </c>
      <c r="K4" s="82" t="s">
        <v>130</v>
      </c>
    </row>
    <row r="5" customFormat="false" ht="15" hidden="true" customHeight="false" outlineLevel="0" collapsed="false">
      <c r="A5" s="0" t="n">
        <v>761</v>
      </c>
      <c r="B5" s="82" t="s">
        <v>135</v>
      </c>
      <c r="C5" s="82" t="s">
        <v>136</v>
      </c>
      <c r="D5" s="82" t="s">
        <v>137</v>
      </c>
      <c r="E5" s="82" t="s">
        <v>127</v>
      </c>
      <c r="F5" s="82" t="s">
        <v>128</v>
      </c>
      <c r="G5" s="82" t="s">
        <v>129</v>
      </c>
      <c r="H5" s="82" t="s">
        <v>130</v>
      </c>
      <c r="I5" s="82" t="s">
        <v>130</v>
      </c>
      <c r="J5" s="82" t="s">
        <v>130</v>
      </c>
      <c r="K5" s="82" t="s">
        <v>130</v>
      </c>
    </row>
    <row r="6" customFormat="false" ht="15" hidden="true" customHeight="false" outlineLevel="0" collapsed="false">
      <c r="A6" s="0" t="n">
        <v>945</v>
      </c>
      <c r="B6" s="82" t="s">
        <v>138</v>
      </c>
      <c r="C6" s="82"/>
      <c r="D6" s="82" t="s">
        <v>139</v>
      </c>
      <c r="E6" s="82" t="s">
        <v>127</v>
      </c>
      <c r="F6" s="82" t="s">
        <v>128</v>
      </c>
      <c r="G6" s="82" t="s">
        <v>129</v>
      </c>
      <c r="H6" s="82" t="s">
        <v>130</v>
      </c>
      <c r="I6" s="82" t="s">
        <v>129</v>
      </c>
      <c r="J6" s="82" t="s">
        <v>130</v>
      </c>
      <c r="K6" s="82" t="s">
        <v>130</v>
      </c>
    </row>
    <row r="7" customFormat="false" ht="15" hidden="true" customHeight="false" outlineLevel="0" collapsed="false">
      <c r="A7" s="0" t="n">
        <v>946</v>
      </c>
      <c r="B7" s="82" t="s">
        <v>140</v>
      </c>
      <c r="C7" s="82"/>
      <c r="D7" s="82" t="s">
        <v>141</v>
      </c>
      <c r="E7" s="82" t="s">
        <v>127</v>
      </c>
      <c r="F7" s="82" t="s">
        <v>128</v>
      </c>
      <c r="G7" s="82" t="s">
        <v>129</v>
      </c>
      <c r="H7" s="82" t="s">
        <v>129</v>
      </c>
      <c r="I7" s="82" t="s">
        <v>129</v>
      </c>
      <c r="J7" s="82" t="s">
        <v>129</v>
      </c>
      <c r="K7" s="82" t="s">
        <v>130</v>
      </c>
    </row>
    <row r="8" customFormat="false" ht="15" hidden="true" customHeight="false" outlineLevel="0" collapsed="false">
      <c r="A8" s="0" t="n">
        <v>947</v>
      </c>
      <c r="B8" s="82" t="s">
        <v>142</v>
      </c>
      <c r="C8" s="82" t="s">
        <v>143</v>
      </c>
      <c r="D8" s="82" t="s">
        <v>144</v>
      </c>
      <c r="E8" s="82" t="s">
        <v>127</v>
      </c>
      <c r="F8" s="82" t="s">
        <v>128</v>
      </c>
      <c r="G8" s="82" t="s">
        <v>129</v>
      </c>
      <c r="H8" s="82" t="s">
        <v>129</v>
      </c>
      <c r="I8" s="82" t="s">
        <v>129</v>
      </c>
      <c r="J8" s="82" t="s">
        <v>129</v>
      </c>
      <c r="K8" s="82" t="s">
        <v>130</v>
      </c>
    </row>
    <row r="9" customFormat="false" ht="15" hidden="true" customHeight="false" outlineLevel="0" collapsed="false">
      <c r="A9" s="0" t="n">
        <v>1007</v>
      </c>
      <c r="B9" s="82" t="s">
        <v>138</v>
      </c>
      <c r="C9" s="82"/>
      <c r="D9" s="82" t="s">
        <v>145</v>
      </c>
      <c r="E9" s="82" t="s">
        <v>127</v>
      </c>
      <c r="F9" s="82" t="s">
        <v>128</v>
      </c>
      <c r="G9" s="82" t="s">
        <v>129</v>
      </c>
      <c r="H9" s="82" t="s">
        <v>129</v>
      </c>
      <c r="I9" s="82" t="s">
        <v>129</v>
      </c>
      <c r="J9" s="82" t="s">
        <v>130</v>
      </c>
      <c r="K9" s="82" t="s">
        <v>130</v>
      </c>
    </row>
    <row r="10" customFormat="false" ht="15" hidden="true" customHeight="false" outlineLevel="0" collapsed="false">
      <c r="A10" s="0" t="n">
        <v>1008</v>
      </c>
      <c r="B10" s="82" t="s">
        <v>146</v>
      </c>
      <c r="C10" s="82"/>
      <c r="D10" s="82" t="s">
        <v>147</v>
      </c>
      <c r="E10" s="82" t="s">
        <v>127</v>
      </c>
      <c r="F10" s="82" t="s">
        <v>128</v>
      </c>
      <c r="G10" s="82" t="s">
        <v>129</v>
      </c>
      <c r="H10" s="82" t="s">
        <v>130</v>
      </c>
      <c r="I10" s="82" t="s">
        <v>129</v>
      </c>
      <c r="J10" s="82" t="s">
        <v>129</v>
      </c>
      <c r="K10" s="82" t="s">
        <v>130</v>
      </c>
    </row>
    <row r="11" customFormat="false" ht="15" hidden="true" customHeight="false" outlineLevel="0" collapsed="false">
      <c r="A11" s="0" t="n">
        <v>1009</v>
      </c>
      <c r="B11" s="82" t="s">
        <v>148</v>
      </c>
      <c r="C11" s="82" t="s">
        <v>149</v>
      </c>
      <c r="D11" s="82" t="s">
        <v>150</v>
      </c>
      <c r="E11" s="82" t="s">
        <v>127</v>
      </c>
      <c r="F11" s="82" t="s">
        <v>128</v>
      </c>
      <c r="G11" s="82" t="s">
        <v>129</v>
      </c>
      <c r="H11" s="82" t="s">
        <v>129</v>
      </c>
      <c r="I11" s="82" t="s">
        <v>129</v>
      </c>
      <c r="J11" s="82" t="s">
        <v>129</v>
      </c>
      <c r="K11" s="82" t="s">
        <v>130</v>
      </c>
    </row>
    <row r="12" customFormat="false" ht="15" hidden="true" customHeight="false" outlineLevel="0" collapsed="false">
      <c r="A12" s="0" t="n">
        <v>1030</v>
      </c>
      <c r="B12" s="82" t="s">
        <v>151</v>
      </c>
      <c r="C12" s="82"/>
      <c r="D12" s="82" t="s">
        <v>152</v>
      </c>
      <c r="E12" s="82" t="s">
        <v>127</v>
      </c>
      <c r="F12" s="82" t="s">
        <v>128</v>
      </c>
      <c r="G12" s="82" t="s">
        <v>129</v>
      </c>
      <c r="H12" s="82" t="s">
        <v>129</v>
      </c>
      <c r="I12" s="82" t="s">
        <v>129</v>
      </c>
      <c r="J12" s="82" t="s">
        <v>129</v>
      </c>
      <c r="K12" s="82" t="s">
        <v>130</v>
      </c>
    </row>
    <row r="13" customFormat="false" ht="15" hidden="true" customHeight="false" outlineLevel="0" collapsed="false">
      <c r="A13" s="0" t="n">
        <v>1031</v>
      </c>
      <c r="B13" s="82" t="s">
        <v>153</v>
      </c>
      <c r="C13" s="82"/>
      <c r="D13" s="82" t="s">
        <v>154</v>
      </c>
      <c r="E13" s="82" t="s">
        <v>127</v>
      </c>
      <c r="F13" s="82" t="s">
        <v>128</v>
      </c>
      <c r="G13" s="82" t="s">
        <v>129</v>
      </c>
      <c r="H13" s="82" t="s">
        <v>129</v>
      </c>
      <c r="I13" s="82" t="s">
        <v>129</v>
      </c>
      <c r="J13" s="82" t="s">
        <v>130</v>
      </c>
      <c r="K13" s="82" t="s">
        <v>130</v>
      </c>
    </row>
    <row r="14" customFormat="false" ht="15" hidden="true" customHeight="false" outlineLevel="0" collapsed="false">
      <c r="A14" s="0" t="n">
        <v>1053</v>
      </c>
      <c r="B14" s="82" t="s">
        <v>155</v>
      </c>
      <c r="C14" s="82"/>
      <c r="D14" s="82" t="s">
        <v>98</v>
      </c>
      <c r="E14" s="82" t="s">
        <v>127</v>
      </c>
      <c r="F14" s="82" t="s">
        <v>128</v>
      </c>
      <c r="G14" s="82" t="s">
        <v>129</v>
      </c>
      <c r="H14" s="82" t="s">
        <v>129</v>
      </c>
      <c r="I14" s="82" t="s">
        <v>129</v>
      </c>
      <c r="J14" s="82" t="s">
        <v>129</v>
      </c>
      <c r="K14" s="82" t="s">
        <v>130</v>
      </c>
    </row>
    <row r="15" customFormat="false" ht="15" hidden="true" customHeight="false" outlineLevel="0" collapsed="false">
      <c r="A15" s="0" t="n">
        <v>1054</v>
      </c>
      <c r="B15" s="82" t="s">
        <v>151</v>
      </c>
      <c r="C15" s="82"/>
      <c r="D15" s="82" t="s">
        <v>156</v>
      </c>
      <c r="E15" s="82" t="s">
        <v>127</v>
      </c>
      <c r="F15" s="82" t="s">
        <v>128</v>
      </c>
      <c r="G15" s="82" t="s">
        <v>129</v>
      </c>
      <c r="H15" s="82" t="s">
        <v>129</v>
      </c>
      <c r="I15" s="82" t="s">
        <v>129</v>
      </c>
      <c r="J15" s="82" t="s">
        <v>129</v>
      </c>
      <c r="K15" s="82" t="s">
        <v>130</v>
      </c>
    </row>
    <row r="16" customFormat="false" ht="15" hidden="true" customHeight="false" outlineLevel="0" collapsed="false">
      <c r="A16" s="0" t="n">
        <v>1172</v>
      </c>
      <c r="B16" s="82" t="s">
        <v>157</v>
      </c>
      <c r="C16" s="82"/>
      <c r="D16" s="82" t="s">
        <v>158</v>
      </c>
      <c r="E16" s="82" t="s">
        <v>127</v>
      </c>
      <c r="F16" s="82" t="s">
        <v>128</v>
      </c>
      <c r="G16" s="82" t="s">
        <v>129</v>
      </c>
      <c r="H16" s="82" t="s">
        <v>129</v>
      </c>
      <c r="I16" s="82" t="s">
        <v>129</v>
      </c>
      <c r="J16" s="82" t="s">
        <v>129</v>
      </c>
      <c r="K16" s="82" t="s">
        <v>130</v>
      </c>
    </row>
    <row r="17" customFormat="false" ht="15" hidden="true" customHeight="false" outlineLevel="0" collapsed="false">
      <c r="A17" s="0" t="n">
        <v>1173</v>
      </c>
      <c r="B17" s="82" t="s">
        <v>159</v>
      </c>
      <c r="C17" s="82" t="s">
        <v>160</v>
      </c>
      <c r="D17" s="82" t="s">
        <v>161</v>
      </c>
      <c r="E17" s="82" t="s">
        <v>127</v>
      </c>
      <c r="F17" s="82" t="s">
        <v>128</v>
      </c>
      <c r="G17" s="82" t="s">
        <v>129</v>
      </c>
      <c r="H17" s="82" t="s">
        <v>129</v>
      </c>
      <c r="I17" s="82" t="s">
        <v>129</v>
      </c>
      <c r="J17" s="82" t="s">
        <v>129</v>
      </c>
      <c r="K17" s="82" t="s">
        <v>130</v>
      </c>
    </row>
    <row r="18" customFormat="false" ht="15" hidden="true" customHeight="false" outlineLevel="0" collapsed="false">
      <c r="A18" s="0" t="n">
        <v>1174</v>
      </c>
      <c r="B18" s="82" t="s">
        <v>131</v>
      </c>
      <c r="C18" s="82"/>
      <c r="D18" s="82" t="s">
        <v>162</v>
      </c>
      <c r="E18" s="82" t="s">
        <v>127</v>
      </c>
      <c r="F18" s="82" t="s">
        <v>128</v>
      </c>
      <c r="G18" s="82" t="s">
        <v>129</v>
      </c>
      <c r="H18" s="82" t="s">
        <v>129</v>
      </c>
      <c r="I18" s="82" t="s">
        <v>129</v>
      </c>
      <c r="J18" s="82" t="s">
        <v>129</v>
      </c>
      <c r="K18" s="82" t="s">
        <v>130</v>
      </c>
    </row>
    <row r="19" customFormat="false" ht="15" hidden="true" customHeight="false" outlineLevel="0" collapsed="false">
      <c r="A19" s="0" t="n">
        <v>1175</v>
      </c>
      <c r="B19" s="82" t="s">
        <v>163</v>
      </c>
      <c r="C19" s="82" t="s">
        <v>164</v>
      </c>
      <c r="D19" s="82" t="s">
        <v>165</v>
      </c>
      <c r="E19" s="82" t="s">
        <v>127</v>
      </c>
      <c r="F19" s="82" t="s">
        <v>128</v>
      </c>
      <c r="G19" s="82" t="s">
        <v>129</v>
      </c>
      <c r="H19" s="82" t="s">
        <v>129</v>
      </c>
      <c r="I19" s="82" t="s">
        <v>129</v>
      </c>
      <c r="J19" s="82" t="s">
        <v>129</v>
      </c>
      <c r="K19" s="82" t="s">
        <v>130</v>
      </c>
    </row>
    <row r="20" customFormat="false" ht="15" hidden="true" customHeight="false" outlineLevel="0" collapsed="false">
      <c r="A20" s="0" t="n">
        <v>1179</v>
      </c>
      <c r="B20" s="82" t="s">
        <v>159</v>
      </c>
      <c r="C20" s="82" t="s">
        <v>160</v>
      </c>
      <c r="D20" s="82" t="s">
        <v>166</v>
      </c>
      <c r="E20" s="82" t="s">
        <v>127</v>
      </c>
      <c r="F20" s="82" t="s">
        <v>128</v>
      </c>
      <c r="G20" s="82" t="s">
        <v>129</v>
      </c>
      <c r="H20" s="82" t="s">
        <v>129</v>
      </c>
      <c r="I20" s="82" t="s">
        <v>129</v>
      </c>
      <c r="J20" s="82" t="s">
        <v>129</v>
      </c>
      <c r="K20" s="82" t="s">
        <v>130</v>
      </c>
    </row>
    <row r="21" customFormat="false" ht="15" hidden="true" customHeight="false" outlineLevel="0" collapsed="false">
      <c r="A21" s="0" t="n">
        <v>1226</v>
      </c>
      <c r="B21" s="82" t="s">
        <v>167</v>
      </c>
      <c r="C21" s="82"/>
      <c r="D21" s="82" t="s">
        <v>168</v>
      </c>
      <c r="E21" s="82" t="s">
        <v>127</v>
      </c>
      <c r="F21" s="82" t="s">
        <v>128</v>
      </c>
      <c r="G21" s="82" t="s">
        <v>129</v>
      </c>
      <c r="H21" s="82" t="s">
        <v>129</v>
      </c>
      <c r="I21" s="82" t="s">
        <v>129</v>
      </c>
      <c r="J21" s="82" t="s">
        <v>129</v>
      </c>
      <c r="K21" s="82" t="s">
        <v>130</v>
      </c>
    </row>
    <row r="22" customFormat="false" ht="15" hidden="true" customHeight="false" outlineLevel="0" collapsed="false">
      <c r="A22" s="0" t="n">
        <v>1227</v>
      </c>
      <c r="B22" s="82" t="s">
        <v>169</v>
      </c>
      <c r="C22" s="82"/>
      <c r="D22" s="82" t="s">
        <v>170</v>
      </c>
      <c r="E22" s="82" t="s">
        <v>127</v>
      </c>
      <c r="F22" s="82" t="s">
        <v>128</v>
      </c>
      <c r="G22" s="82" t="s">
        <v>129</v>
      </c>
      <c r="H22" s="82" t="s">
        <v>129</v>
      </c>
      <c r="I22" s="82" t="s">
        <v>129</v>
      </c>
      <c r="J22" s="82" t="s">
        <v>129</v>
      </c>
      <c r="K22" s="82" t="s">
        <v>130</v>
      </c>
    </row>
    <row r="23" customFormat="false" ht="15" hidden="true" customHeight="false" outlineLevel="0" collapsed="false">
      <c r="A23" s="0" t="n">
        <v>1228</v>
      </c>
      <c r="B23" s="82" t="s">
        <v>171</v>
      </c>
      <c r="C23" s="82"/>
      <c r="D23" s="82" t="s">
        <v>172</v>
      </c>
      <c r="E23" s="82" t="s">
        <v>127</v>
      </c>
      <c r="F23" s="82" t="s">
        <v>128</v>
      </c>
      <c r="G23" s="82" t="s">
        <v>129</v>
      </c>
      <c r="H23" s="82" t="s">
        <v>129</v>
      </c>
      <c r="I23" s="82" t="s">
        <v>129</v>
      </c>
      <c r="J23" s="82" t="s">
        <v>129</v>
      </c>
      <c r="K23" s="82" t="s">
        <v>130</v>
      </c>
    </row>
    <row r="24" customFormat="false" ht="15" hidden="true" customHeight="false" outlineLevel="0" collapsed="false">
      <c r="A24" s="0" t="n">
        <v>1229</v>
      </c>
      <c r="B24" s="82" t="s">
        <v>173</v>
      </c>
      <c r="C24" s="82" t="s">
        <v>160</v>
      </c>
      <c r="D24" s="82" t="s">
        <v>174</v>
      </c>
      <c r="E24" s="82" t="s">
        <v>127</v>
      </c>
      <c r="F24" s="82" t="s">
        <v>128</v>
      </c>
      <c r="G24" s="82" t="s">
        <v>129</v>
      </c>
      <c r="H24" s="82" t="s">
        <v>129</v>
      </c>
      <c r="I24" s="82" t="s">
        <v>129</v>
      </c>
      <c r="J24" s="82" t="s">
        <v>129</v>
      </c>
      <c r="K24" s="82" t="s">
        <v>130</v>
      </c>
    </row>
    <row r="25" customFormat="false" ht="15" hidden="true" customHeight="false" outlineLevel="0" collapsed="false">
      <c r="A25" s="0" t="n">
        <v>130</v>
      </c>
      <c r="B25" s="82" t="s">
        <v>175</v>
      </c>
      <c r="C25" s="82"/>
      <c r="D25" s="82" t="s">
        <v>176</v>
      </c>
      <c r="E25" s="82" t="s">
        <v>177</v>
      </c>
      <c r="F25" s="82" t="s">
        <v>178</v>
      </c>
      <c r="G25" s="82" t="s">
        <v>130</v>
      </c>
      <c r="H25" s="82" t="s">
        <v>130</v>
      </c>
      <c r="I25" s="82" t="s">
        <v>129</v>
      </c>
      <c r="J25" s="82" t="s">
        <v>129</v>
      </c>
      <c r="K25" s="82" t="s">
        <v>130</v>
      </c>
    </row>
    <row r="26" customFormat="false" ht="15" hidden="true" customHeight="false" outlineLevel="0" collapsed="false">
      <c r="A26" s="0" t="n">
        <v>133</v>
      </c>
      <c r="B26" s="82" t="s">
        <v>179</v>
      </c>
      <c r="C26" s="82"/>
      <c r="D26" s="82" t="s">
        <v>180</v>
      </c>
      <c r="E26" s="82" t="s">
        <v>177</v>
      </c>
      <c r="F26" s="82" t="s">
        <v>178</v>
      </c>
      <c r="G26" s="82" t="s">
        <v>129</v>
      </c>
      <c r="H26" s="82" t="s">
        <v>129</v>
      </c>
      <c r="I26" s="82" t="s">
        <v>129</v>
      </c>
      <c r="J26" s="82" t="s">
        <v>129</v>
      </c>
      <c r="K26" s="82" t="s">
        <v>130</v>
      </c>
    </row>
    <row r="27" customFormat="false" ht="15" hidden="true" customHeight="false" outlineLevel="0" collapsed="false">
      <c r="A27" s="0" t="n">
        <v>134</v>
      </c>
      <c r="B27" s="82" t="s">
        <v>179</v>
      </c>
      <c r="C27" s="82"/>
      <c r="D27" s="82" t="s">
        <v>181</v>
      </c>
      <c r="E27" s="82" t="s">
        <v>177</v>
      </c>
      <c r="F27" s="82" t="s">
        <v>178</v>
      </c>
      <c r="G27" s="82" t="s">
        <v>129</v>
      </c>
      <c r="H27" s="82" t="s">
        <v>129</v>
      </c>
      <c r="I27" s="82" t="s">
        <v>129</v>
      </c>
      <c r="J27" s="82" t="s">
        <v>129</v>
      </c>
      <c r="K27" s="82" t="s">
        <v>130</v>
      </c>
    </row>
    <row r="28" customFormat="false" ht="15" hidden="true" customHeight="false" outlineLevel="0" collapsed="false">
      <c r="A28" s="0" t="n">
        <v>135</v>
      </c>
      <c r="B28" s="82" t="s">
        <v>182</v>
      </c>
      <c r="C28" s="82" t="s">
        <v>136</v>
      </c>
      <c r="D28" s="82" t="s">
        <v>183</v>
      </c>
      <c r="E28" s="82" t="s">
        <v>177</v>
      </c>
      <c r="F28" s="82" t="s">
        <v>178</v>
      </c>
      <c r="G28" s="82" t="s">
        <v>129</v>
      </c>
      <c r="H28" s="82" t="s">
        <v>130</v>
      </c>
      <c r="I28" s="82" t="s">
        <v>130</v>
      </c>
      <c r="J28" s="82" t="s">
        <v>129</v>
      </c>
      <c r="K28" s="82" t="s">
        <v>130</v>
      </c>
    </row>
    <row r="29" customFormat="false" ht="15" hidden="true" customHeight="false" outlineLevel="0" collapsed="false">
      <c r="A29" s="0" t="n">
        <v>142</v>
      </c>
      <c r="B29" s="82" t="s">
        <v>184</v>
      </c>
      <c r="C29" s="82"/>
      <c r="D29" s="82" t="s">
        <v>185</v>
      </c>
      <c r="E29" s="82" t="s">
        <v>177</v>
      </c>
      <c r="F29" s="82" t="s">
        <v>178</v>
      </c>
      <c r="G29" s="82" t="s">
        <v>129</v>
      </c>
      <c r="H29" s="82" t="s">
        <v>129</v>
      </c>
      <c r="I29" s="82" t="s">
        <v>129</v>
      </c>
      <c r="J29" s="82" t="s">
        <v>129</v>
      </c>
      <c r="K29" s="82" t="s">
        <v>130</v>
      </c>
    </row>
    <row r="30" customFormat="false" ht="15" hidden="true" customHeight="false" outlineLevel="0" collapsed="false">
      <c r="A30" s="0" t="n">
        <v>220</v>
      </c>
      <c r="B30" s="82" t="s">
        <v>186</v>
      </c>
      <c r="C30" s="82" t="s">
        <v>136</v>
      </c>
      <c r="D30" s="82" t="s">
        <v>187</v>
      </c>
      <c r="E30" s="82" t="s">
        <v>177</v>
      </c>
      <c r="F30" s="82" t="s">
        <v>178</v>
      </c>
      <c r="G30" s="82" t="s">
        <v>129</v>
      </c>
      <c r="H30" s="82" t="s">
        <v>129</v>
      </c>
      <c r="I30" s="82" t="s">
        <v>129</v>
      </c>
      <c r="J30" s="82" t="s">
        <v>129</v>
      </c>
      <c r="K30" s="82" t="s">
        <v>130</v>
      </c>
    </row>
    <row r="31" customFormat="false" ht="15" hidden="true" customHeight="false" outlineLevel="0" collapsed="false">
      <c r="A31" s="0" t="n">
        <v>228</v>
      </c>
      <c r="B31" s="82" t="s">
        <v>188</v>
      </c>
      <c r="C31" s="82"/>
      <c r="D31" s="82" t="s">
        <v>189</v>
      </c>
      <c r="E31" s="82" t="s">
        <v>177</v>
      </c>
      <c r="F31" s="82" t="s">
        <v>178</v>
      </c>
      <c r="G31" s="82" t="s">
        <v>129</v>
      </c>
      <c r="H31" s="82" t="s">
        <v>129</v>
      </c>
      <c r="I31" s="82" t="s">
        <v>129</v>
      </c>
      <c r="J31" s="82" t="s">
        <v>129</v>
      </c>
      <c r="K31" s="82" t="s">
        <v>130</v>
      </c>
    </row>
    <row r="32" customFormat="false" ht="15" hidden="true" customHeight="false" outlineLevel="0" collapsed="false">
      <c r="A32" s="0" t="n">
        <v>508</v>
      </c>
      <c r="B32" s="82" t="s">
        <v>190</v>
      </c>
      <c r="C32" s="82"/>
      <c r="D32" s="82" t="s">
        <v>191</v>
      </c>
      <c r="E32" s="82" t="s">
        <v>177</v>
      </c>
      <c r="F32" s="82" t="s">
        <v>178</v>
      </c>
      <c r="G32" s="82" t="s">
        <v>129</v>
      </c>
      <c r="H32" s="82" t="s">
        <v>129</v>
      </c>
      <c r="I32" s="82" t="s">
        <v>129</v>
      </c>
      <c r="J32" s="82" t="s">
        <v>130</v>
      </c>
      <c r="K32" s="82" t="s">
        <v>129</v>
      </c>
    </row>
    <row r="33" customFormat="false" ht="15" hidden="true" customHeight="false" outlineLevel="0" collapsed="false">
      <c r="A33" s="0" t="n">
        <v>604</v>
      </c>
      <c r="B33" s="82" t="s">
        <v>192</v>
      </c>
      <c r="C33" s="82"/>
      <c r="D33" s="82" t="s">
        <v>193</v>
      </c>
      <c r="E33" s="82" t="s">
        <v>177</v>
      </c>
      <c r="F33" s="82" t="s">
        <v>178</v>
      </c>
      <c r="G33" s="82" t="s">
        <v>129</v>
      </c>
      <c r="H33" s="82" t="s">
        <v>129</v>
      </c>
      <c r="I33" s="82" t="s">
        <v>129</v>
      </c>
      <c r="J33" s="82" t="s">
        <v>130</v>
      </c>
      <c r="K33" s="82" t="s">
        <v>130</v>
      </c>
    </row>
    <row r="34" customFormat="false" ht="15" hidden="true" customHeight="false" outlineLevel="0" collapsed="false">
      <c r="A34" s="0" t="n">
        <v>608</v>
      </c>
      <c r="B34" s="82" t="s">
        <v>194</v>
      </c>
      <c r="C34" s="82" t="s">
        <v>164</v>
      </c>
      <c r="D34" s="82" t="s">
        <v>195</v>
      </c>
      <c r="E34" s="82" t="s">
        <v>177</v>
      </c>
      <c r="F34" s="82" t="s">
        <v>178</v>
      </c>
      <c r="G34" s="82" t="s">
        <v>129</v>
      </c>
      <c r="H34" s="82" t="s">
        <v>130</v>
      </c>
      <c r="I34" s="82" t="s">
        <v>130</v>
      </c>
      <c r="J34" s="82" t="s">
        <v>130</v>
      </c>
      <c r="K34" s="82" t="s">
        <v>130</v>
      </c>
    </row>
    <row r="35" customFormat="false" ht="15" hidden="true" customHeight="false" outlineLevel="0" collapsed="false">
      <c r="A35" s="0" t="n">
        <v>610</v>
      </c>
      <c r="B35" s="82" t="s">
        <v>182</v>
      </c>
      <c r="C35" s="82" t="s">
        <v>149</v>
      </c>
      <c r="D35" s="82" t="s">
        <v>196</v>
      </c>
      <c r="E35" s="82" t="s">
        <v>177</v>
      </c>
      <c r="F35" s="82" t="s">
        <v>178</v>
      </c>
      <c r="G35" s="82" t="s">
        <v>129</v>
      </c>
      <c r="H35" s="82" t="s">
        <v>130</v>
      </c>
      <c r="I35" s="82" t="s">
        <v>129</v>
      </c>
      <c r="J35" s="82" t="s">
        <v>129</v>
      </c>
      <c r="K35" s="82" t="s">
        <v>130</v>
      </c>
    </row>
    <row r="36" customFormat="false" ht="15" hidden="true" customHeight="false" outlineLevel="0" collapsed="false">
      <c r="A36" s="0" t="n">
        <v>792</v>
      </c>
      <c r="B36" s="82" t="s">
        <v>197</v>
      </c>
      <c r="C36" s="82"/>
      <c r="D36" s="82" t="s">
        <v>183</v>
      </c>
      <c r="E36" s="82" t="s">
        <v>177</v>
      </c>
      <c r="F36" s="82" t="s">
        <v>178</v>
      </c>
      <c r="G36" s="82" t="s">
        <v>129</v>
      </c>
      <c r="H36" s="82" t="s">
        <v>130</v>
      </c>
      <c r="I36" s="82" t="s">
        <v>129</v>
      </c>
      <c r="J36" s="82" t="s">
        <v>129</v>
      </c>
      <c r="K36" s="82" t="s">
        <v>130</v>
      </c>
    </row>
    <row r="37" customFormat="false" ht="15" hidden="true" customHeight="false" outlineLevel="0" collapsed="false">
      <c r="A37" s="0" t="n">
        <v>826</v>
      </c>
      <c r="B37" s="82" t="s">
        <v>198</v>
      </c>
      <c r="C37" s="82"/>
      <c r="D37" s="82" t="s">
        <v>199</v>
      </c>
      <c r="E37" s="82" t="s">
        <v>177</v>
      </c>
      <c r="F37" s="82" t="s">
        <v>178</v>
      </c>
      <c r="G37" s="82" t="s">
        <v>129</v>
      </c>
      <c r="H37" s="82" t="s">
        <v>129</v>
      </c>
      <c r="I37" s="82" t="s">
        <v>130</v>
      </c>
      <c r="J37" s="82" t="s">
        <v>129</v>
      </c>
      <c r="K37" s="82" t="s">
        <v>130</v>
      </c>
    </row>
    <row r="38" customFormat="false" ht="15" hidden="true" customHeight="false" outlineLevel="0" collapsed="false">
      <c r="A38" s="0" t="n">
        <v>828</v>
      </c>
      <c r="B38" s="82" t="s">
        <v>186</v>
      </c>
      <c r="C38" s="82" t="s">
        <v>136</v>
      </c>
      <c r="D38" s="82" t="s">
        <v>200</v>
      </c>
      <c r="E38" s="82" t="s">
        <v>177</v>
      </c>
      <c r="F38" s="82" t="s">
        <v>178</v>
      </c>
      <c r="G38" s="82" t="s">
        <v>129</v>
      </c>
      <c r="H38" s="82" t="s">
        <v>129</v>
      </c>
      <c r="I38" s="82" t="s">
        <v>129</v>
      </c>
      <c r="J38" s="82" t="s">
        <v>129</v>
      </c>
      <c r="K38" s="82" t="s">
        <v>130</v>
      </c>
    </row>
    <row r="39" customFormat="false" ht="15" hidden="true" customHeight="false" outlineLevel="0" collapsed="false">
      <c r="A39" s="0" t="n">
        <v>829</v>
      </c>
      <c r="B39" s="82" t="s">
        <v>186</v>
      </c>
      <c r="C39" s="82" t="s">
        <v>136</v>
      </c>
      <c r="D39" s="82" t="s">
        <v>201</v>
      </c>
      <c r="E39" s="82" t="s">
        <v>177</v>
      </c>
      <c r="F39" s="82" t="s">
        <v>178</v>
      </c>
      <c r="G39" s="82" t="s">
        <v>129</v>
      </c>
      <c r="H39" s="82" t="s">
        <v>129</v>
      </c>
      <c r="I39" s="82" t="s">
        <v>129</v>
      </c>
      <c r="J39" s="82" t="s">
        <v>129</v>
      </c>
      <c r="K39" s="82" t="s">
        <v>130</v>
      </c>
    </row>
    <row r="40" customFormat="false" ht="15" hidden="true" customHeight="false" outlineLevel="0" collapsed="false">
      <c r="A40" s="0" t="n">
        <v>952</v>
      </c>
      <c r="B40" s="82" t="s">
        <v>175</v>
      </c>
      <c r="C40" s="82"/>
      <c r="D40" s="82" t="s">
        <v>202</v>
      </c>
      <c r="E40" s="82" t="s">
        <v>177</v>
      </c>
      <c r="F40" s="82" t="s">
        <v>178</v>
      </c>
      <c r="G40" s="82" t="s">
        <v>129</v>
      </c>
      <c r="H40" s="82" t="s">
        <v>129</v>
      </c>
      <c r="I40" s="82" t="s">
        <v>129</v>
      </c>
      <c r="J40" s="82" t="s">
        <v>129</v>
      </c>
      <c r="K40" s="82" t="s">
        <v>130</v>
      </c>
    </row>
    <row r="41" customFormat="false" ht="15" hidden="true" customHeight="false" outlineLevel="0" collapsed="false">
      <c r="A41" s="0" t="n">
        <v>978</v>
      </c>
      <c r="B41" s="82" t="s">
        <v>203</v>
      </c>
      <c r="C41" s="82"/>
      <c r="D41" s="82" t="s">
        <v>204</v>
      </c>
      <c r="E41" s="82" t="s">
        <v>177</v>
      </c>
      <c r="F41" s="82" t="s">
        <v>178</v>
      </c>
      <c r="G41" s="82" t="s">
        <v>129</v>
      </c>
      <c r="H41" s="82" t="s">
        <v>129</v>
      </c>
      <c r="I41" s="82" t="s">
        <v>129</v>
      </c>
      <c r="J41" s="82" t="s">
        <v>129</v>
      </c>
      <c r="K41" s="82" t="s">
        <v>130</v>
      </c>
    </row>
    <row r="42" customFormat="false" ht="15" hidden="true" customHeight="false" outlineLevel="0" collapsed="false">
      <c r="A42" s="0" t="n">
        <v>1021</v>
      </c>
      <c r="B42" s="82" t="s">
        <v>205</v>
      </c>
      <c r="C42" s="82"/>
      <c r="D42" s="82" t="s">
        <v>206</v>
      </c>
      <c r="E42" s="82" t="s">
        <v>177</v>
      </c>
      <c r="F42" s="82" t="s">
        <v>178</v>
      </c>
      <c r="G42" s="82" t="s">
        <v>129</v>
      </c>
      <c r="H42" s="82" t="s">
        <v>129</v>
      </c>
      <c r="I42" s="82" t="s">
        <v>129</v>
      </c>
      <c r="J42" s="82" t="s">
        <v>129</v>
      </c>
      <c r="K42" s="82" t="s">
        <v>130</v>
      </c>
    </row>
    <row r="43" customFormat="false" ht="15" hidden="true" customHeight="false" outlineLevel="0" collapsed="false">
      <c r="A43" s="0" t="n">
        <v>1022</v>
      </c>
      <c r="B43" s="82" t="s">
        <v>207</v>
      </c>
      <c r="C43" s="82"/>
      <c r="D43" s="82" t="s">
        <v>208</v>
      </c>
      <c r="E43" s="82" t="s">
        <v>177</v>
      </c>
      <c r="F43" s="82" t="s">
        <v>178</v>
      </c>
      <c r="G43" s="82" t="s">
        <v>129</v>
      </c>
      <c r="H43" s="82" t="s">
        <v>129</v>
      </c>
      <c r="I43" s="82" t="s">
        <v>129</v>
      </c>
      <c r="J43" s="82" t="s">
        <v>129</v>
      </c>
      <c r="K43" s="82" t="s">
        <v>130</v>
      </c>
    </row>
    <row r="44" customFormat="false" ht="15" hidden="true" customHeight="false" outlineLevel="0" collapsed="false">
      <c r="A44" s="0" t="n">
        <v>1130</v>
      </c>
      <c r="B44" s="82" t="s">
        <v>209</v>
      </c>
      <c r="C44" s="82"/>
      <c r="D44" s="82" t="s">
        <v>126</v>
      </c>
      <c r="E44" s="82" t="s">
        <v>177</v>
      </c>
      <c r="F44" s="82" t="s">
        <v>178</v>
      </c>
      <c r="G44" s="82" t="s">
        <v>129</v>
      </c>
      <c r="H44" s="82" t="s">
        <v>129</v>
      </c>
      <c r="I44" s="82" t="s">
        <v>129</v>
      </c>
      <c r="J44" s="82" t="s">
        <v>129</v>
      </c>
      <c r="K44" s="82" t="s">
        <v>130</v>
      </c>
    </row>
    <row r="45" customFormat="false" ht="15" hidden="true" customHeight="false" outlineLevel="0" collapsed="false">
      <c r="A45" s="0" t="n">
        <v>1132</v>
      </c>
      <c r="B45" s="82" t="s">
        <v>210</v>
      </c>
      <c r="C45" s="82"/>
      <c r="D45" s="82" t="s">
        <v>211</v>
      </c>
      <c r="E45" s="82" t="s">
        <v>177</v>
      </c>
      <c r="F45" s="82" t="s">
        <v>178</v>
      </c>
      <c r="G45" s="82" t="s">
        <v>129</v>
      </c>
      <c r="H45" s="82" t="s">
        <v>129</v>
      </c>
      <c r="I45" s="82" t="s">
        <v>129</v>
      </c>
      <c r="J45" s="82" t="s">
        <v>129</v>
      </c>
      <c r="K45" s="82" t="s">
        <v>130</v>
      </c>
    </row>
    <row r="46" customFormat="false" ht="15" hidden="true" customHeight="false" outlineLevel="0" collapsed="false">
      <c r="A46" s="0" t="n">
        <v>1133</v>
      </c>
      <c r="B46" s="82" t="s">
        <v>212</v>
      </c>
      <c r="C46" s="82"/>
      <c r="D46" s="82" t="s">
        <v>213</v>
      </c>
      <c r="E46" s="82" t="s">
        <v>177</v>
      </c>
      <c r="F46" s="82" t="s">
        <v>178</v>
      </c>
      <c r="G46" s="82" t="s">
        <v>129</v>
      </c>
      <c r="H46" s="82" t="s">
        <v>130</v>
      </c>
      <c r="I46" s="82" t="s">
        <v>129</v>
      </c>
      <c r="J46" s="82" t="s">
        <v>130</v>
      </c>
      <c r="K46" s="82" t="s">
        <v>130</v>
      </c>
    </row>
    <row r="47" customFormat="false" ht="15" hidden="true" customHeight="false" outlineLevel="0" collapsed="false">
      <c r="A47" s="0" t="n">
        <v>1134</v>
      </c>
      <c r="B47" s="82" t="s">
        <v>214</v>
      </c>
      <c r="C47" s="82"/>
      <c r="D47" s="82" t="s">
        <v>139</v>
      </c>
      <c r="E47" s="82" t="s">
        <v>177</v>
      </c>
      <c r="F47" s="82" t="s">
        <v>178</v>
      </c>
      <c r="G47" s="82" t="s">
        <v>129</v>
      </c>
      <c r="H47" s="82" t="s">
        <v>129</v>
      </c>
      <c r="I47" s="82" t="s">
        <v>129</v>
      </c>
      <c r="J47" s="82" t="s">
        <v>129</v>
      </c>
      <c r="K47" s="82" t="s">
        <v>130</v>
      </c>
    </row>
    <row r="48" customFormat="false" ht="15" hidden="true" customHeight="false" outlineLevel="0" collapsed="false">
      <c r="A48" s="0" t="n">
        <v>1199</v>
      </c>
      <c r="B48" s="82" t="s">
        <v>215</v>
      </c>
      <c r="C48" s="82" t="s">
        <v>160</v>
      </c>
      <c r="D48" s="82" t="s">
        <v>216</v>
      </c>
      <c r="E48" s="82" t="s">
        <v>177</v>
      </c>
      <c r="F48" s="82" t="s">
        <v>178</v>
      </c>
      <c r="G48" s="82" t="s">
        <v>129</v>
      </c>
      <c r="H48" s="82" t="s">
        <v>129</v>
      </c>
      <c r="I48" s="82" t="s">
        <v>129</v>
      </c>
      <c r="J48" s="82" t="s">
        <v>129</v>
      </c>
      <c r="K48" s="82" t="s">
        <v>130</v>
      </c>
    </row>
    <row r="49" customFormat="false" ht="15" hidden="true" customHeight="false" outlineLevel="0" collapsed="false">
      <c r="A49" s="0" t="n">
        <v>149</v>
      </c>
      <c r="B49" s="82" t="s">
        <v>217</v>
      </c>
      <c r="C49" s="82"/>
      <c r="D49" s="82" t="s">
        <v>218</v>
      </c>
      <c r="E49" s="82" t="s">
        <v>219</v>
      </c>
      <c r="F49" s="82" t="s">
        <v>220</v>
      </c>
      <c r="G49" s="82" t="s">
        <v>129</v>
      </c>
      <c r="H49" s="82" t="s">
        <v>129</v>
      </c>
      <c r="I49" s="82" t="s">
        <v>129</v>
      </c>
      <c r="J49" s="82" t="s">
        <v>129</v>
      </c>
      <c r="K49" s="82" t="s">
        <v>130</v>
      </c>
    </row>
    <row r="50" customFormat="false" ht="15" hidden="true" customHeight="false" outlineLevel="0" collapsed="false">
      <c r="A50" s="0" t="n">
        <v>151</v>
      </c>
      <c r="B50" s="82" t="s">
        <v>221</v>
      </c>
      <c r="C50" s="82"/>
      <c r="D50" s="82" t="s">
        <v>222</v>
      </c>
      <c r="E50" s="82" t="s">
        <v>219</v>
      </c>
      <c r="F50" s="82" t="s">
        <v>220</v>
      </c>
      <c r="G50" s="82" t="s">
        <v>129</v>
      </c>
      <c r="H50" s="82" t="s">
        <v>130</v>
      </c>
      <c r="I50" s="82" t="s">
        <v>129</v>
      </c>
      <c r="J50" s="82" t="s">
        <v>129</v>
      </c>
      <c r="K50" s="82" t="s">
        <v>130</v>
      </c>
    </row>
    <row r="51" customFormat="false" ht="15" hidden="true" customHeight="false" outlineLevel="0" collapsed="false">
      <c r="A51" s="0" t="n">
        <v>153</v>
      </c>
      <c r="B51" s="82" t="s">
        <v>223</v>
      </c>
      <c r="C51" s="82"/>
      <c r="D51" s="82" t="s">
        <v>224</v>
      </c>
      <c r="E51" s="82" t="s">
        <v>219</v>
      </c>
      <c r="F51" s="82" t="s">
        <v>220</v>
      </c>
      <c r="G51" s="82" t="s">
        <v>129</v>
      </c>
      <c r="H51" s="82" t="s">
        <v>129</v>
      </c>
      <c r="I51" s="82" t="s">
        <v>129</v>
      </c>
      <c r="J51" s="82" t="s">
        <v>130</v>
      </c>
      <c r="K51" s="82" t="s">
        <v>130</v>
      </c>
    </row>
    <row r="52" customFormat="false" ht="15" hidden="true" customHeight="false" outlineLevel="0" collapsed="false">
      <c r="A52" s="0" t="n">
        <v>154</v>
      </c>
      <c r="B52" s="82" t="s">
        <v>225</v>
      </c>
      <c r="C52" s="82"/>
      <c r="D52" s="82" t="s">
        <v>226</v>
      </c>
      <c r="E52" s="82" t="s">
        <v>219</v>
      </c>
      <c r="F52" s="82" t="s">
        <v>220</v>
      </c>
      <c r="G52" s="82" t="s">
        <v>129</v>
      </c>
      <c r="H52" s="82" t="s">
        <v>129</v>
      </c>
      <c r="I52" s="82" t="s">
        <v>129</v>
      </c>
      <c r="J52" s="82" t="s">
        <v>129</v>
      </c>
      <c r="K52" s="82" t="s">
        <v>130</v>
      </c>
    </row>
    <row r="53" customFormat="false" ht="15" hidden="true" customHeight="false" outlineLevel="0" collapsed="false">
      <c r="A53" s="0" t="n">
        <v>156</v>
      </c>
      <c r="B53" s="82" t="s">
        <v>227</v>
      </c>
      <c r="C53" s="82"/>
      <c r="D53" s="82" t="s">
        <v>228</v>
      </c>
      <c r="E53" s="82" t="s">
        <v>219</v>
      </c>
      <c r="F53" s="82" t="s">
        <v>220</v>
      </c>
      <c r="G53" s="82" t="s">
        <v>129</v>
      </c>
      <c r="H53" s="82" t="s">
        <v>129</v>
      </c>
      <c r="I53" s="82" t="s">
        <v>129</v>
      </c>
      <c r="J53" s="82" t="s">
        <v>129</v>
      </c>
      <c r="K53" s="82" t="s">
        <v>130</v>
      </c>
    </row>
    <row r="54" customFormat="false" ht="15" hidden="true" customHeight="false" outlineLevel="0" collapsed="false">
      <c r="A54" s="0" t="n">
        <v>159</v>
      </c>
      <c r="B54" s="82" t="s">
        <v>229</v>
      </c>
      <c r="C54" s="82" t="s">
        <v>164</v>
      </c>
      <c r="D54" s="82" t="s">
        <v>230</v>
      </c>
      <c r="E54" s="82" t="s">
        <v>219</v>
      </c>
      <c r="F54" s="82" t="s">
        <v>220</v>
      </c>
      <c r="G54" s="82" t="s">
        <v>130</v>
      </c>
      <c r="H54" s="82" t="s">
        <v>130</v>
      </c>
      <c r="I54" s="82" t="s">
        <v>129</v>
      </c>
      <c r="J54" s="82" t="s">
        <v>129</v>
      </c>
      <c r="K54" s="82" t="s">
        <v>130</v>
      </c>
    </row>
    <row r="55" customFormat="false" ht="15" hidden="true" customHeight="false" outlineLevel="0" collapsed="false">
      <c r="A55" s="0" t="n">
        <v>696</v>
      </c>
      <c r="B55" s="82" t="s">
        <v>231</v>
      </c>
      <c r="C55" s="82"/>
      <c r="D55" s="82" t="s">
        <v>232</v>
      </c>
      <c r="E55" s="82" t="s">
        <v>219</v>
      </c>
      <c r="F55" s="82" t="s">
        <v>220</v>
      </c>
      <c r="G55" s="82" t="s">
        <v>129</v>
      </c>
      <c r="H55" s="82" t="s">
        <v>129</v>
      </c>
      <c r="I55" s="82" t="s">
        <v>129</v>
      </c>
      <c r="J55" s="82" t="s">
        <v>130</v>
      </c>
      <c r="K55" s="82" t="s">
        <v>130</v>
      </c>
    </row>
    <row r="56" customFormat="false" ht="15" hidden="true" customHeight="false" outlineLevel="0" collapsed="false">
      <c r="A56" s="0" t="n">
        <v>698</v>
      </c>
      <c r="B56" s="82" t="s">
        <v>233</v>
      </c>
      <c r="C56" s="82" t="s">
        <v>164</v>
      </c>
      <c r="D56" s="82" t="s">
        <v>234</v>
      </c>
      <c r="E56" s="82" t="s">
        <v>219</v>
      </c>
      <c r="F56" s="82" t="s">
        <v>220</v>
      </c>
      <c r="G56" s="82" t="s">
        <v>129</v>
      </c>
      <c r="H56" s="82" t="s">
        <v>129</v>
      </c>
      <c r="I56" s="82" t="s">
        <v>129</v>
      </c>
      <c r="J56" s="82" t="s">
        <v>129</v>
      </c>
      <c r="K56" s="82" t="s">
        <v>130</v>
      </c>
    </row>
    <row r="57" customFormat="false" ht="15" hidden="true" customHeight="false" outlineLevel="0" collapsed="false">
      <c r="A57" s="0" t="n">
        <v>962</v>
      </c>
      <c r="B57" s="82" t="s">
        <v>235</v>
      </c>
      <c r="C57" s="82" t="s">
        <v>236</v>
      </c>
      <c r="D57" s="82" t="s">
        <v>237</v>
      </c>
      <c r="E57" s="82" t="s">
        <v>219</v>
      </c>
      <c r="F57" s="82" t="s">
        <v>220</v>
      </c>
      <c r="G57" s="82" t="s">
        <v>129</v>
      </c>
      <c r="H57" s="82" t="s">
        <v>129</v>
      </c>
      <c r="I57" s="82" t="s">
        <v>130</v>
      </c>
      <c r="J57" s="82" t="s">
        <v>129</v>
      </c>
      <c r="K57" s="82" t="s">
        <v>130</v>
      </c>
    </row>
    <row r="58" customFormat="false" ht="15" hidden="true" customHeight="false" outlineLevel="0" collapsed="false">
      <c r="A58" s="0" t="n">
        <v>1029</v>
      </c>
      <c r="B58" s="82" t="s">
        <v>238</v>
      </c>
      <c r="C58" s="82"/>
      <c r="D58" s="82" t="s">
        <v>228</v>
      </c>
      <c r="E58" s="82" t="s">
        <v>219</v>
      </c>
      <c r="F58" s="82" t="s">
        <v>220</v>
      </c>
      <c r="G58" s="82" t="s">
        <v>129</v>
      </c>
      <c r="H58" s="82" t="s">
        <v>129</v>
      </c>
      <c r="I58" s="82" t="s">
        <v>130</v>
      </c>
      <c r="J58" s="82" t="s">
        <v>129</v>
      </c>
      <c r="K58" s="82" t="s">
        <v>130</v>
      </c>
    </row>
    <row r="59" customFormat="false" ht="15" hidden="true" customHeight="false" outlineLevel="0" collapsed="false">
      <c r="A59" s="0" t="n">
        <v>1095</v>
      </c>
      <c r="B59" s="82" t="s">
        <v>239</v>
      </c>
      <c r="C59" s="82"/>
      <c r="D59" s="82" t="s">
        <v>240</v>
      </c>
      <c r="E59" s="82" t="s">
        <v>219</v>
      </c>
      <c r="F59" s="82" t="s">
        <v>220</v>
      </c>
      <c r="G59" s="82" t="s">
        <v>129</v>
      </c>
      <c r="H59" s="82" t="s">
        <v>130</v>
      </c>
      <c r="I59" s="82" t="s">
        <v>129</v>
      </c>
      <c r="J59" s="82" t="s">
        <v>129</v>
      </c>
      <c r="K59" s="82" t="s">
        <v>130</v>
      </c>
    </row>
    <row r="60" customFormat="false" ht="15" hidden="true" customHeight="false" outlineLevel="0" collapsed="false">
      <c r="A60" s="0" t="n">
        <v>1096</v>
      </c>
      <c r="B60" s="82" t="s">
        <v>241</v>
      </c>
      <c r="C60" s="82"/>
      <c r="D60" s="82" t="s">
        <v>144</v>
      </c>
      <c r="E60" s="82" t="s">
        <v>219</v>
      </c>
      <c r="F60" s="82" t="s">
        <v>220</v>
      </c>
      <c r="G60" s="82" t="s">
        <v>129</v>
      </c>
      <c r="H60" s="82" t="s">
        <v>129</v>
      </c>
      <c r="I60" s="82" t="s">
        <v>129</v>
      </c>
      <c r="J60" s="82" t="s">
        <v>129</v>
      </c>
      <c r="K60" s="82" t="s">
        <v>130</v>
      </c>
    </row>
    <row r="61" customFormat="false" ht="15" hidden="true" customHeight="false" outlineLevel="0" collapsed="false">
      <c r="A61" s="0" t="n">
        <v>1097</v>
      </c>
      <c r="B61" s="82" t="s">
        <v>242</v>
      </c>
      <c r="C61" s="82"/>
      <c r="D61" s="82" t="s">
        <v>243</v>
      </c>
      <c r="E61" s="82" t="s">
        <v>219</v>
      </c>
      <c r="F61" s="82" t="s">
        <v>220</v>
      </c>
      <c r="G61" s="82" t="s">
        <v>129</v>
      </c>
      <c r="H61" s="82" t="s">
        <v>129</v>
      </c>
      <c r="I61" s="82" t="s">
        <v>129</v>
      </c>
      <c r="J61" s="82" t="s">
        <v>129</v>
      </c>
      <c r="K61" s="82" t="s">
        <v>130</v>
      </c>
    </row>
    <row r="62" customFormat="false" ht="15" hidden="true" customHeight="false" outlineLevel="0" collapsed="false">
      <c r="A62" s="0" t="n">
        <v>1098</v>
      </c>
      <c r="B62" s="82" t="s">
        <v>244</v>
      </c>
      <c r="C62" s="82"/>
      <c r="D62" s="82" t="s">
        <v>245</v>
      </c>
      <c r="E62" s="82" t="s">
        <v>219</v>
      </c>
      <c r="F62" s="82" t="s">
        <v>220</v>
      </c>
      <c r="G62" s="82" t="s">
        <v>129</v>
      </c>
      <c r="H62" s="82" t="s">
        <v>129</v>
      </c>
      <c r="I62" s="82" t="s">
        <v>129</v>
      </c>
      <c r="J62" s="82" t="s">
        <v>129</v>
      </c>
      <c r="K62" s="82" t="s">
        <v>130</v>
      </c>
    </row>
    <row r="63" customFormat="false" ht="15" hidden="true" customHeight="false" outlineLevel="0" collapsed="false">
      <c r="A63" s="0" t="n">
        <v>1169</v>
      </c>
      <c r="B63" s="82" t="s">
        <v>246</v>
      </c>
      <c r="C63" s="82" t="s">
        <v>149</v>
      </c>
      <c r="D63" s="82" t="s">
        <v>247</v>
      </c>
      <c r="E63" s="82" t="s">
        <v>219</v>
      </c>
      <c r="F63" s="82" t="s">
        <v>220</v>
      </c>
      <c r="G63" s="82" t="s">
        <v>129</v>
      </c>
      <c r="H63" s="82" t="s">
        <v>129</v>
      </c>
      <c r="I63" s="82" t="s">
        <v>129</v>
      </c>
      <c r="J63" s="82" t="s">
        <v>129</v>
      </c>
      <c r="K63" s="82" t="s">
        <v>130</v>
      </c>
    </row>
    <row r="64" customFormat="false" ht="15" hidden="true" customHeight="false" outlineLevel="0" collapsed="false">
      <c r="A64" s="0" t="n">
        <v>1170</v>
      </c>
      <c r="B64" s="82" t="s">
        <v>248</v>
      </c>
      <c r="C64" s="82"/>
      <c r="D64" s="82" t="s">
        <v>249</v>
      </c>
      <c r="E64" s="82" t="s">
        <v>219</v>
      </c>
      <c r="F64" s="82" t="s">
        <v>220</v>
      </c>
      <c r="G64" s="82" t="s">
        <v>129</v>
      </c>
      <c r="H64" s="82" t="s">
        <v>129</v>
      </c>
      <c r="I64" s="82" t="s">
        <v>129</v>
      </c>
      <c r="J64" s="82" t="s">
        <v>129</v>
      </c>
      <c r="K64" s="82" t="s">
        <v>130</v>
      </c>
    </row>
    <row r="65" customFormat="false" ht="15" hidden="true" customHeight="false" outlineLevel="0" collapsed="false">
      <c r="A65" s="0" t="n">
        <v>1171</v>
      </c>
      <c r="B65" s="82" t="s">
        <v>250</v>
      </c>
      <c r="C65" s="82"/>
      <c r="D65" s="82" t="s">
        <v>251</v>
      </c>
      <c r="E65" s="82" t="s">
        <v>219</v>
      </c>
      <c r="F65" s="82" t="s">
        <v>220</v>
      </c>
      <c r="G65" s="82" t="s">
        <v>129</v>
      </c>
      <c r="H65" s="82" t="s">
        <v>129</v>
      </c>
      <c r="I65" s="82" t="s">
        <v>129</v>
      </c>
      <c r="J65" s="82" t="s">
        <v>129</v>
      </c>
      <c r="K65" s="82" t="s">
        <v>130</v>
      </c>
    </row>
    <row r="66" customFormat="false" ht="15" hidden="true" customHeight="false" outlineLevel="0" collapsed="false">
      <c r="A66" s="0" t="n">
        <v>197</v>
      </c>
      <c r="B66" s="82" t="s">
        <v>135</v>
      </c>
      <c r="C66" s="82" t="s">
        <v>136</v>
      </c>
      <c r="D66" s="82" t="s">
        <v>200</v>
      </c>
      <c r="E66" s="82" t="s">
        <v>252</v>
      </c>
      <c r="F66" s="82" t="s">
        <v>253</v>
      </c>
      <c r="G66" s="82" t="s">
        <v>129</v>
      </c>
      <c r="H66" s="82" t="s">
        <v>130</v>
      </c>
      <c r="I66" s="82" t="s">
        <v>129</v>
      </c>
      <c r="J66" s="82" t="s">
        <v>129</v>
      </c>
      <c r="K66" s="82" t="s">
        <v>130</v>
      </c>
    </row>
    <row r="67" customFormat="false" ht="15" hidden="true" customHeight="false" outlineLevel="0" collapsed="false">
      <c r="A67" s="0" t="n">
        <v>203</v>
      </c>
      <c r="B67" s="82" t="s">
        <v>254</v>
      </c>
      <c r="C67" s="82"/>
      <c r="D67" s="82" t="s">
        <v>255</v>
      </c>
      <c r="E67" s="82" t="s">
        <v>252</v>
      </c>
      <c r="F67" s="82" t="s">
        <v>253</v>
      </c>
      <c r="G67" s="82" t="s">
        <v>130</v>
      </c>
      <c r="H67" s="82" t="s">
        <v>130</v>
      </c>
      <c r="I67" s="82" t="s">
        <v>129</v>
      </c>
      <c r="J67" s="82" t="s">
        <v>129</v>
      </c>
      <c r="K67" s="82" t="s">
        <v>130</v>
      </c>
    </row>
    <row r="68" customFormat="false" ht="15" hidden="true" customHeight="false" outlineLevel="0" collapsed="false">
      <c r="A68" s="0" t="n">
        <v>209</v>
      </c>
      <c r="B68" s="82" t="s">
        <v>256</v>
      </c>
      <c r="C68" s="82"/>
      <c r="D68" s="82" t="s">
        <v>183</v>
      </c>
      <c r="E68" s="82" t="s">
        <v>252</v>
      </c>
      <c r="F68" s="82" t="s">
        <v>253</v>
      </c>
      <c r="G68" s="82" t="s">
        <v>129</v>
      </c>
      <c r="H68" s="82" t="s">
        <v>129</v>
      </c>
      <c r="I68" s="82" t="s">
        <v>129</v>
      </c>
      <c r="J68" s="82" t="s">
        <v>129</v>
      </c>
      <c r="K68" s="82" t="s">
        <v>130</v>
      </c>
    </row>
    <row r="69" customFormat="false" ht="15" hidden="true" customHeight="false" outlineLevel="0" collapsed="false">
      <c r="A69" s="0" t="n">
        <v>210</v>
      </c>
      <c r="B69" s="82" t="s">
        <v>257</v>
      </c>
      <c r="C69" s="82"/>
      <c r="D69" s="82" t="s">
        <v>258</v>
      </c>
      <c r="E69" s="82" t="s">
        <v>252</v>
      </c>
      <c r="F69" s="82" t="s">
        <v>253</v>
      </c>
      <c r="G69" s="82" t="s">
        <v>129</v>
      </c>
      <c r="H69" s="82" t="s">
        <v>129</v>
      </c>
      <c r="I69" s="82" t="s">
        <v>130</v>
      </c>
      <c r="J69" s="82" t="s">
        <v>129</v>
      </c>
      <c r="K69" s="82" t="s">
        <v>129</v>
      </c>
    </row>
    <row r="70" customFormat="false" ht="15" hidden="true" customHeight="false" outlineLevel="0" collapsed="false">
      <c r="A70" s="0" t="n">
        <v>213</v>
      </c>
      <c r="B70" s="82" t="s">
        <v>259</v>
      </c>
      <c r="C70" s="82" t="s">
        <v>149</v>
      </c>
      <c r="D70" s="82" t="s">
        <v>260</v>
      </c>
      <c r="E70" s="82" t="s">
        <v>252</v>
      </c>
      <c r="F70" s="82" t="s">
        <v>253</v>
      </c>
      <c r="G70" s="82" t="s">
        <v>129</v>
      </c>
      <c r="H70" s="82" t="s">
        <v>130</v>
      </c>
      <c r="I70" s="82" t="s">
        <v>129</v>
      </c>
      <c r="J70" s="82" t="s">
        <v>129</v>
      </c>
      <c r="K70" s="82" t="s">
        <v>130</v>
      </c>
    </row>
    <row r="71" customFormat="false" ht="15" hidden="true" customHeight="false" outlineLevel="0" collapsed="false">
      <c r="A71" s="0" t="n">
        <v>216</v>
      </c>
      <c r="B71" s="82" t="s">
        <v>261</v>
      </c>
      <c r="C71" s="82"/>
      <c r="D71" s="82" t="s">
        <v>262</v>
      </c>
      <c r="E71" s="82" t="s">
        <v>252</v>
      </c>
      <c r="F71" s="82" t="s">
        <v>253</v>
      </c>
      <c r="G71" s="82" t="s">
        <v>129</v>
      </c>
      <c r="H71" s="82" t="s">
        <v>129</v>
      </c>
      <c r="I71" s="82" t="s">
        <v>129</v>
      </c>
      <c r="J71" s="82" t="s">
        <v>129</v>
      </c>
      <c r="K71" s="82" t="s">
        <v>130</v>
      </c>
    </row>
    <row r="72" customFormat="false" ht="15" hidden="true" customHeight="false" outlineLevel="0" collapsed="false">
      <c r="A72" s="0" t="n">
        <v>219</v>
      </c>
      <c r="B72" s="82" t="s">
        <v>263</v>
      </c>
      <c r="C72" s="82"/>
      <c r="D72" s="82" t="s">
        <v>264</v>
      </c>
      <c r="E72" s="82" t="s">
        <v>252</v>
      </c>
      <c r="F72" s="82" t="s">
        <v>253</v>
      </c>
      <c r="G72" s="82" t="s">
        <v>129</v>
      </c>
      <c r="H72" s="82" t="s">
        <v>129</v>
      </c>
      <c r="I72" s="82" t="s">
        <v>129</v>
      </c>
      <c r="J72" s="82" t="s">
        <v>129</v>
      </c>
      <c r="K72" s="82" t="s">
        <v>130</v>
      </c>
    </row>
    <row r="73" customFormat="false" ht="15" hidden="true" customHeight="false" outlineLevel="0" collapsed="false">
      <c r="A73" s="0" t="n">
        <v>235</v>
      </c>
      <c r="B73" s="82" t="s">
        <v>265</v>
      </c>
      <c r="C73" s="82"/>
      <c r="D73" s="82" t="s">
        <v>266</v>
      </c>
      <c r="E73" s="82" t="s">
        <v>252</v>
      </c>
      <c r="F73" s="82" t="s">
        <v>253</v>
      </c>
      <c r="G73" s="82" t="s">
        <v>129</v>
      </c>
      <c r="H73" s="82" t="s">
        <v>129</v>
      </c>
      <c r="I73" s="82" t="s">
        <v>129</v>
      </c>
      <c r="J73" s="82" t="s">
        <v>130</v>
      </c>
      <c r="K73" s="82" t="s">
        <v>130</v>
      </c>
    </row>
    <row r="74" customFormat="false" ht="15" hidden="true" customHeight="false" outlineLevel="0" collapsed="false">
      <c r="A74" s="0" t="n">
        <v>541</v>
      </c>
      <c r="B74" s="82" t="s">
        <v>267</v>
      </c>
      <c r="C74" s="82"/>
      <c r="D74" s="82" t="s">
        <v>268</v>
      </c>
      <c r="E74" s="82" t="s">
        <v>252</v>
      </c>
      <c r="F74" s="82" t="s">
        <v>253</v>
      </c>
      <c r="G74" s="82" t="s">
        <v>129</v>
      </c>
      <c r="H74" s="82" t="s">
        <v>129</v>
      </c>
      <c r="I74" s="82" t="s">
        <v>129</v>
      </c>
      <c r="J74" s="82" t="s">
        <v>129</v>
      </c>
      <c r="K74" s="82" t="s">
        <v>130</v>
      </c>
    </row>
    <row r="75" customFormat="false" ht="15" hidden="true" customHeight="false" outlineLevel="0" collapsed="false">
      <c r="A75" s="0" t="n">
        <v>542</v>
      </c>
      <c r="B75" s="82" t="s">
        <v>269</v>
      </c>
      <c r="C75" s="82"/>
      <c r="D75" s="82" t="s">
        <v>170</v>
      </c>
      <c r="E75" s="82" t="s">
        <v>252</v>
      </c>
      <c r="F75" s="82" t="s">
        <v>253</v>
      </c>
      <c r="G75" s="82" t="s">
        <v>129</v>
      </c>
      <c r="H75" s="82" t="s">
        <v>129</v>
      </c>
      <c r="I75" s="82" t="s">
        <v>129</v>
      </c>
      <c r="J75" s="82" t="s">
        <v>129</v>
      </c>
      <c r="K75" s="82" t="s">
        <v>130</v>
      </c>
    </row>
    <row r="76" customFormat="false" ht="15" hidden="true" customHeight="false" outlineLevel="0" collapsed="false">
      <c r="A76" s="0" t="n">
        <v>594</v>
      </c>
      <c r="B76" s="82" t="s">
        <v>270</v>
      </c>
      <c r="C76" s="82" t="s">
        <v>236</v>
      </c>
      <c r="D76" s="82" t="s">
        <v>271</v>
      </c>
      <c r="E76" s="82" t="s">
        <v>252</v>
      </c>
      <c r="F76" s="82" t="s">
        <v>253</v>
      </c>
      <c r="G76" s="82" t="s">
        <v>129</v>
      </c>
      <c r="H76" s="82" t="s">
        <v>129</v>
      </c>
      <c r="I76" s="82" t="s">
        <v>129</v>
      </c>
      <c r="J76" s="82" t="s">
        <v>129</v>
      </c>
      <c r="K76" s="82" t="s">
        <v>130</v>
      </c>
    </row>
    <row r="77" customFormat="false" ht="15" hidden="true" customHeight="false" outlineLevel="0" collapsed="false">
      <c r="A77" s="0" t="n">
        <v>595</v>
      </c>
      <c r="B77" s="82" t="s">
        <v>254</v>
      </c>
      <c r="C77" s="82"/>
      <c r="D77" s="82" t="s">
        <v>272</v>
      </c>
      <c r="E77" s="82" t="s">
        <v>252</v>
      </c>
      <c r="F77" s="82" t="s">
        <v>253</v>
      </c>
      <c r="G77" s="82" t="s">
        <v>129</v>
      </c>
      <c r="H77" s="82" t="s">
        <v>129</v>
      </c>
      <c r="I77" s="82" t="s">
        <v>129</v>
      </c>
      <c r="J77" s="82" t="s">
        <v>129</v>
      </c>
      <c r="K77" s="82" t="s">
        <v>130</v>
      </c>
    </row>
    <row r="78" customFormat="false" ht="15" hidden="true" customHeight="false" outlineLevel="0" collapsed="false">
      <c r="A78" s="0" t="n">
        <v>597</v>
      </c>
      <c r="B78" s="82" t="s">
        <v>270</v>
      </c>
      <c r="C78" s="82" t="s">
        <v>236</v>
      </c>
      <c r="D78" s="82" t="s">
        <v>273</v>
      </c>
      <c r="E78" s="82" t="s">
        <v>252</v>
      </c>
      <c r="F78" s="82" t="s">
        <v>253</v>
      </c>
      <c r="G78" s="82" t="s">
        <v>129</v>
      </c>
      <c r="H78" s="82" t="s">
        <v>129</v>
      </c>
      <c r="I78" s="82" t="s">
        <v>129</v>
      </c>
      <c r="J78" s="82" t="s">
        <v>129</v>
      </c>
      <c r="K78" s="82" t="s">
        <v>130</v>
      </c>
    </row>
    <row r="79" customFormat="false" ht="15" hidden="true" customHeight="false" outlineLevel="0" collapsed="false">
      <c r="A79" s="0" t="n">
        <v>598</v>
      </c>
      <c r="B79" s="82" t="s">
        <v>274</v>
      </c>
      <c r="C79" s="82"/>
      <c r="D79" s="82" t="s">
        <v>275</v>
      </c>
      <c r="E79" s="82" t="s">
        <v>252</v>
      </c>
      <c r="F79" s="82" t="s">
        <v>253</v>
      </c>
      <c r="G79" s="82" t="s">
        <v>129</v>
      </c>
      <c r="H79" s="82" t="s">
        <v>129</v>
      </c>
      <c r="I79" s="82" t="s">
        <v>129</v>
      </c>
      <c r="J79" s="82" t="s">
        <v>129</v>
      </c>
      <c r="K79" s="82" t="s">
        <v>130</v>
      </c>
    </row>
    <row r="80" customFormat="false" ht="15" hidden="true" customHeight="false" outlineLevel="0" collapsed="false">
      <c r="A80" s="0" t="n">
        <v>602</v>
      </c>
      <c r="B80" s="82" t="s">
        <v>276</v>
      </c>
      <c r="C80" s="82"/>
      <c r="D80" s="82" t="s">
        <v>277</v>
      </c>
      <c r="E80" s="82" t="s">
        <v>252</v>
      </c>
      <c r="F80" s="82" t="s">
        <v>253</v>
      </c>
      <c r="G80" s="82" t="s">
        <v>129</v>
      </c>
      <c r="H80" s="82" t="s">
        <v>129</v>
      </c>
      <c r="I80" s="82" t="s">
        <v>129</v>
      </c>
      <c r="J80" s="82" t="s">
        <v>129</v>
      </c>
      <c r="K80" s="82" t="s">
        <v>130</v>
      </c>
    </row>
    <row r="81" customFormat="false" ht="15" hidden="true" customHeight="false" outlineLevel="0" collapsed="false">
      <c r="A81" s="0" t="n">
        <v>819</v>
      </c>
      <c r="B81" s="82" t="s">
        <v>278</v>
      </c>
      <c r="C81" s="82"/>
      <c r="D81" s="82" t="s">
        <v>191</v>
      </c>
      <c r="E81" s="82" t="s">
        <v>5</v>
      </c>
      <c r="F81" s="82" t="s">
        <v>279</v>
      </c>
      <c r="G81" s="82" t="s">
        <v>130</v>
      </c>
      <c r="H81" s="82" t="s">
        <v>130</v>
      </c>
      <c r="I81" s="82" t="s">
        <v>130</v>
      </c>
      <c r="J81" s="82" t="s">
        <v>130</v>
      </c>
      <c r="K81" s="82" t="s">
        <v>130</v>
      </c>
    </row>
    <row r="82" customFormat="false" ht="15" hidden="true" customHeight="false" outlineLevel="0" collapsed="false">
      <c r="A82" s="0" t="n">
        <v>850</v>
      </c>
      <c r="B82" s="82" t="s">
        <v>280</v>
      </c>
      <c r="C82" s="82"/>
      <c r="D82" s="82" t="s">
        <v>144</v>
      </c>
      <c r="E82" s="82" t="s">
        <v>5</v>
      </c>
      <c r="F82" s="82" t="s">
        <v>279</v>
      </c>
      <c r="G82" s="82" t="s">
        <v>129</v>
      </c>
      <c r="H82" s="82" t="s">
        <v>129</v>
      </c>
      <c r="I82" s="82" t="s">
        <v>129</v>
      </c>
      <c r="J82" s="82" t="s">
        <v>130</v>
      </c>
      <c r="K82" s="82" t="s">
        <v>130</v>
      </c>
    </row>
    <row r="83" customFormat="false" ht="15" hidden="true" customHeight="false" outlineLevel="0" collapsed="false">
      <c r="A83" s="0" t="n">
        <v>909</v>
      </c>
      <c r="B83" s="82" t="s">
        <v>281</v>
      </c>
      <c r="C83" s="82"/>
      <c r="D83" s="82" t="s">
        <v>200</v>
      </c>
      <c r="E83" s="82" t="s">
        <v>5</v>
      </c>
      <c r="F83" s="82" t="s">
        <v>279</v>
      </c>
      <c r="G83" s="82" t="s">
        <v>130</v>
      </c>
      <c r="H83" s="82" t="s">
        <v>130</v>
      </c>
      <c r="I83" s="82" t="s">
        <v>129</v>
      </c>
      <c r="J83" s="82" t="s">
        <v>129</v>
      </c>
      <c r="K83" s="82" t="s">
        <v>130</v>
      </c>
    </row>
    <row r="84" customFormat="false" ht="15" hidden="true" customHeight="false" outlineLevel="0" collapsed="false">
      <c r="A84" s="0" t="n">
        <v>938</v>
      </c>
      <c r="B84" s="82" t="s">
        <v>282</v>
      </c>
      <c r="C84" s="82" t="s">
        <v>164</v>
      </c>
      <c r="D84" s="82" t="s">
        <v>211</v>
      </c>
      <c r="E84" s="82" t="s">
        <v>5</v>
      </c>
      <c r="F84" s="82" t="s">
        <v>279</v>
      </c>
      <c r="G84" s="82" t="s">
        <v>129</v>
      </c>
      <c r="H84" s="82" t="s">
        <v>129</v>
      </c>
      <c r="I84" s="82" t="s">
        <v>129</v>
      </c>
      <c r="J84" s="82" t="s">
        <v>129</v>
      </c>
      <c r="K84" s="82" t="s">
        <v>130</v>
      </c>
    </row>
    <row r="85" customFormat="false" ht="15" hidden="true" customHeight="false" outlineLevel="0" collapsed="false">
      <c r="A85" s="0" t="n">
        <v>939</v>
      </c>
      <c r="B85" s="82" t="s">
        <v>283</v>
      </c>
      <c r="C85" s="82" t="s">
        <v>160</v>
      </c>
      <c r="D85" s="82" t="s">
        <v>284</v>
      </c>
      <c r="E85" s="82" t="s">
        <v>5</v>
      </c>
      <c r="F85" s="82" t="s">
        <v>279</v>
      </c>
      <c r="G85" s="82" t="s">
        <v>129</v>
      </c>
      <c r="H85" s="82" t="s">
        <v>129</v>
      </c>
      <c r="I85" s="82" t="s">
        <v>129</v>
      </c>
      <c r="J85" s="82" t="s">
        <v>129</v>
      </c>
      <c r="K85" s="82" t="s">
        <v>130</v>
      </c>
    </row>
    <row r="86" customFormat="false" ht="15" hidden="true" customHeight="false" outlineLevel="0" collapsed="false">
      <c r="A86" s="0" t="n">
        <v>941</v>
      </c>
      <c r="B86" s="82" t="s">
        <v>285</v>
      </c>
      <c r="C86" s="82" t="s">
        <v>164</v>
      </c>
      <c r="D86" s="82" t="s">
        <v>286</v>
      </c>
      <c r="E86" s="82" t="s">
        <v>5</v>
      </c>
      <c r="F86" s="82" t="s">
        <v>279</v>
      </c>
      <c r="G86" s="82" t="s">
        <v>129</v>
      </c>
      <c r="H86" s="82" t="s">
        <v>129</v>
      </c>
      <c r="I86" s="82" t="s">
        <v>129</v>
      </c>
      <c r="J86" s="82" t="s">
        <v>129</v>
      </c>
      <c r="K86" s="82" t="s">
        <v>130</v>
      </c>
    </row>
    <row r="87" customFormat="false" ht="15" hidden="true" customHeight="false" outlineLevel="0" collapsed="false">
      <c r="A87" s="0" t="n">
        <v>944</v>
      </c>
      <c r="B87" s="82" t="s">
        <v>287</v>
      </c>
      <c r="C87" s="82"/>
      <c r="D87" s="82" t="s">
        <v>288</v>
      </c>
      <c r="E87" s="82" t="s">
        <v>5</v>
      </c>
      <c r="F87" s="82" t="s">
        <v>279</v>
      </c>
      <c r="G87" s="82" t="s">
        <v>130</v>
      </c>
      <c r="H87" s="82" t="s">
        <v>130</v>
      </c>
      <c r="I87" s="82" t="s">
        <v>129</v>
      </c>
      <c r="J87" s="82" t="s">
        <v>129</v>
      </c>
      <c r="K87" s="82" t="s">
        <v>130</v>
      </c>
    </row>
    <row r="88" customFormat="false" ht="15" hidden="true" customHeight="false" outlineLevel="0" collapsed="false">
      <c r="A88" s="0" t="n">
        <v>959</v>
      </c>
      <c r="B88" s="82" t="s">
        <v>289</v>
      </c>
      <c r="C88" s="82"/>
      <c r="D88" s="82" t="s">
        <v>191</v>
      </c>
      <c r="E88" s="82" t="s">
        <v>5</v>
      </c>
      <c r="F88" s="82" t="s">
        <v>279</v>
      </c>
      <c r="G88" s="82" t="s">
        <v>129</v>
      </c>
      <c r="H88" s="82" t="s">
        <v>129</v>
      </c>
      <c r="I88" s="82" t="s">
        <v>130</v>
      </c>
      <c r="J88" s="82" t="s">
        <v>130</v>
      </c>
      <c r="K88" s="82" t="s">
        <v>130</v>
      </c>
    </row>
    <row r="89" customFormat="false" ht="15" hidden="true" customHeight="false" outlineLevel="0" collapsed="false">
      <c r="A89" s="0" t="n">
        <v>1138</v>
      </c>
      <c r="B89" s="82" t="s">
        <v>290</v>
      </c>
      <c r="C89" s="82"/>
      <c r="D89" s="82" t="s">
        <v>291</v>
      </c>
      <c r="E89" s="82" t="s">
        <v>5</v>
      </c>
      <c r="F89" s="82" t="s">
        <v>279</v>
      </c>
      <c r="G89" s="82" t="s">
        <v>129</v>
      </c>
      <c r="H89" s="82" t="s">
        <v>129</v>
      </c>
      <c r="I89" s="82" t="s">
        <v>129</v>
      </c>
      <c r="J89" s="82" t="s">
        <v>130</v>
      </c>
      <c r="K89" s="82" t="s">
        <v>130</v>
      </c>
    </row>
    <row r="90" customFormat="false" ht="15" hidden="true" customHeight="false" outlineLevel="0" collapsed="false">
      <c r="A90" s="0" t="n">
        <v>1139</v>
      </c>
      <c r="B90" s="82" t="s">
        <v>292</v>
      </c>
      <c r="C90" s="82"/>
      <c r="D90" s="82" t="s">
        <v>293</v>
      </c>
      <c r="E90" s="82" t="s">
        <v>5</v>
      </c>
      <c r="F90" s="82" t="s">
        <v>279</v>
      </c>
      <c r="G90" s="82" t="s">
        <v>129</v>
      </c>
      <c r="H90" s="82" t="s">
        <v>129</v>
      </c>
      <c r="I90" s="82" t="s">
        <v>129</v>
      </c>
      <c r="J90" s="82" t="s">
        <v>129</v>
      </c>
      <c r="K90" s="82" t="s">
        <v>130</v>
      </c>
    </row>
    <row r="91" customFormat="false" ht="15" hidden="true" customHeight="false" outlineLevel="0" collapsed="false">
      <c r="A91" s="0" t="n">
        <v>1140</v>
      </c>
      <c r="B91" s="82" t="s">
        <v>294</v>
      </c>
      <c r="C91" s="82"/>
      <c r="D91" s="82" t="s">
        <v>295</v>
      </c>
      <c r="E91" s="82" t="s">
        <v>5</v>
      </c>
      <c r="F91" s="82" t="s">
        <v>279</v>
      </c>
      <c r="G91" s="82" t="s">
        <v>129</v>
      </c>
      <c r="H91" s="82" t="s">
        <v>129</v>
      </c>
      <c r="I91" s="82" t="s">
        <v>129</v>
      </c>
      <c r="J91" s="82" t="s">
        <v>129</v>
      </c>
      <c r="K91" s="82" t="s">
        <v>130</v>
      </c>
    </row>
    <row r="92" customFormat="false" ht="15" hidden="true" customHeight="false" outlineLevel="0" collapsed="false">
      <c r="A92" s="0" t="n">
        <v>1141</v>
      </c>
      <c r="B92" s="82" t="s">
        <v>296</v>
      </c>
      <c r="C92" s="82" t="s">
        <v>164</v>
      </c>
      <c r="D92" s="82" t="s">
        <v>144</v>
      </c>
      <c r="E92" s="82" t="s">
        <v>5</v>
      </c>
      <c r="F92" s="82" t="s">
        <v>279</v>
      </c>
      <c r="G92" s="82" t="s">
        <v>129</v>
      </c>
      <c r="H92" s="82" t="s">
        <v>129</v>
      </c>
      <c r="I92" s="82" t="s">
        <v>129</v>
      </c>
      <c r="J92" s="82" t="s">
        <v>129</v>
      </c>
      <c r="K92" s="82" t="s">
        <v>130</v>
      </c>
    </row>
    <row r="93" customFormat="false" ht="15" hidden="true" customHeight="false" outlineLevel="0" collapsed="false">
      <c r="A93" s="0" t="n">
        <v>1142</v>
      </c>
      <c r="B93" s="82" t="s">
        <v>297</v>
      </c>
      <c r="C93" s="82"/>
      <c r="D93" s="82" t="s">
        <v>298</v>
      </c>
      <c r="E93" s="82" t="s">
        <v>5</v>
      </c>
      <c r="F93" s="82" t="s">
        <v>279</v>
      </c>
      <c r="G93" s="82" t="s">
        <v>129</v>
      </c>
      <c r="H93" s="82" t="s">
        <v>129</v>
      </c>
      <c r="I93" s="82" t="s">
        <v>129</v>
      </c>
      <c r="J93" s="82" t="s">
        <v>129</v>
      </c>
      <c r="K93" s="82" t="s">
        <v>130</v>
      </c>
    </row>
    <row r="94" customFormat="false" ht="15" hidden="true" customHeight="false" outlineLevel="0" collapsed="false">
      <c r="A94" s="0" t="n">
        <v>1143</v>
      </c>
      <c r="B94" s="82" t="s">
        <v>299</v>
      </c>
      <c r="C94" s="82"/>
      <c r="D94" s="82" t="s">
        <v>300</v>
      </c>
      <c r="E94" s="82" t="s">
        <v>5</v>
      </c>
      <c r="F94" s="82" t="s">
        <v>279</v>
      </c>
      <c r="G94" s="82" t="s">
        <v>129</v>
      </c>
      <c r="H94" s="82" t="s">
        <v>129</v>
      </c>
      <c r="I94" s="82" t="s">
        <v>129</v>
      </c>
      <c r="J94" s="82" t="s">
        <v>129</v>
      </c>
      <c r="K94" s="82" t="s">
        <v>130</v>
      </c>
    </row>
    <row r="95" customFormat="false" ht="15" hidden="true" customHeight="false" outlineLevel="0" collapsed="false">
      <c r="A95" s="0" t="n">
        <v>1193</v>
      </c>
      <c r="B95" s="82" t="s">
        <v>301</v>
      </c>
      <c r="C95" s="82"/>
      <c r="D95" s="82" t="s">
        <v>302</v>
      </c>
      <c r="E95" s="82" t="s">
        <v>5</v>
      </c>
      <c r="F95" s="82" t="s">
        <v>279</v>
      </c>
      <c r="G95" s="82" t="s">
        <v>129</v>
      </c>
      <c r="H95" s="82" t="s">
        <v>129</v>
      </c>
      <c r="I95" s="82" t="s">
        <v>129</v>
      </c>
      <c r="J95" s="82" t="s">
        <v>129</v>
      </c>
      <c r="K95" s="82" t="s">
        <v>130</v>
      </c>
    </row>
    <row r="96" customFormat="false" ht="15" hidden="true" customHeight="false" outlineLevel="0" collapsed="false">
      <c r="A96" s="0" t="n">
        <v>1194</v>
      </c>
      <c r="B96" s="82" t="s">
        <v>303</v>
      </c>
      <c r="C96" s="82"/>
      <c r="D96" s="82" t="s">
        <v>304</v>
      </c>
      <c r="E96" s="82" t="s">
        <v>5</v>
      </c>
      <c r="F96" s="82" t="s">
        <v>279</v>
      </c>
      <c r="G96" s="82" t="s">
        <v>129</v>
      </c>
      <c r="H96" s="82" t="s">
        <v>129</v>
      </c>
      <c r="I96" s="82" t="s">
        <v>129</v>
      </c>
      <c r="J96" s="82" t="s">
        <v>129</v>
      </c>
      <c r="K96" s="82" t="s">
        <v>130</v>
      </c>
    </row>
    <row r="97" customFormat="false" ht="15" hidden="true" customHeight="false" outlineLevel="0" collapsed="false">
      <c r="A97" s="0" t="n">
        <v>1195</v>
      </c>
      <c r="B97" s="82" t="s">
        <v>305</v>
      </c>
      <c r="C97" s="82"/>
      <c r="D97" s="82" t="s">
        <v>306</v>
      </c>
      <c r="E97" s="82" t="s">
        <v>5</v>
      </c>
      <c r="F97" s="82" t="s">
        <v>279</v>
      </c>
      <c r="G97" s="82" t="s">
        <v>129</v>
      </c>
      <c r="H97" s="82" t="s">
        <v>129</v>
      </c>
      <c r="I97" s="82" t="s">
        <v>129</v>
      </c>
      <c r="J97" s="82" t="s">
        <v>129</v>
      </c>
      <c r="K97" s="82" t="s">
        <v>130</v>
      </c>
    </row>
    <row r="98" customFormat="false" ht="15" hidden="true" customHeight="false" outlineLevel="0" collapsed="false">
      <c r="A98" s="0" t="n">
        <v>265</v>
      </c>
      <c r="B98" s="82" t="s">
        <v>307</v>
      </c>
      <c r="C98" s="82"/>
      <c r="D98" s="82" t="s">
        <v>308</v>
      </c>
      <c r="E98" s="82" t="s">
        <v>309</v>
      </c>
      <c r="F98" s="82" t="s">
        <v>310</v>
      </c>
      <c r="G98" s="82" t="s">
        <v>129</v>
      </c>
      <c r="H98" s="82" t="s">
        <v>130</v>
      </c>
      <c r="I98" s="82" t="s">
        <v>129</v>
      </c>
      <c r="J98" s="82" t="s">
        <v>129</v>
      </c>
      <c r="K98" s="82" t="s">
        <v>130</v>
      </c>
    </row>
    <row r="99" customFormat="false" ht="15" hidden="true" customHeight="false" outlineLevel="0" collapsed="false">
      <c r="A99" s="0" t="n">
        <v>624</v>
      </c>
      <c r="B99" s="82" t="s">
        <v>311</v>
      </c>
      <c r="C99" s="82"/>
      <c r="D99" s="82" t="s">
        <v>185</v>
      </c>
      <c r="E99" s="82" t="s">
        <v>309</v>
      </c>
      <c r="F99" s="82" t="s">
        <v>310</v>
      </c>
      <c r="G99" s="82" t="s">
        <v>129</v>
      </c>
      <c r="H99" s="82" t="s">
        <v>130</v>
      </c>
      <c r="I99" s="82" t="s">
        <v>130</v>
      </c>
      <c r="J99" s="82" t="s">
        <v>129</v>
      </c>
      <c r="K99" s="82" t="s">
        <v>130</v>
      </c>
    </row>
    <row r="100" customFormat="false" ht="15" hidden="true" customHeight="false" outlineLevel="0" collapsed="false">
      <c r="A100" s="0" t="n">
        <v>629</v>
      </c>
      <c r="B100" s="82" t="s">
        <v>312</v>
      </c>
      <c r="C100" s="82"/>
      <c r="D100" s="82" t="s">
        <v>313</v>
      </c>
      <c r="E100" s="82" t="s">
        <v>309</v>
      </c>
      <c r="F100" s="82" t="s">
        <v>310</v>
      </c>
      <c r="G100" s="82" t="s">
        <v>129</v>
      </c>
      <c r="H100" s="82" t="s">
        <v>129</v>
      </c>
      <c r="I100" s="82" t="s">
        <v>129</v>
      </c>
      <c r="J100" s="82" t="s">
        <v>130</v>
      </c>
      <c r="K100" s="82" t="s">
        <v>130</v>
      </c>
    </row>
    <row r="101" customFormat="false" ht="15" hidden="true" customHeight="false" outlineLevel="0" collapsed="false">
      <c r="A101" s="0" t="n">
        <v>680</v>
      </c>
      <c r="B101" s="82" t="s">
        <v>314</v>
      </c>
      <c r="C101" s="82" t="s">
        <v>164</v>
      </c>
      <c r="D101" s="82" t="s">
        <v>315</v>
      </c>
      <c r="E101" s="82" t="s">
        <v>309</v>
      </c>
      <c r="F101" s="82" t="s">
        <v>310</v>
      </c>
      <c r="G101" s="82" t="s">
        <v>129</v>
      </c>
      <c r="H101" s="82" t="s">
        <v>129</v>
      </c>
      <c r="I101" s="82" t="s">
        <v>129</v>
      </c>
      <c r="J101" s="82" t="s">
        <v>130</v>
      </c>
      <c r="K101" s="82" t="s">
        <v>129</v>
      </c>
    </row>
    <row r="102" customFormat="false" ht="15" hidden="true" customHeight="false" outlineLevel="0" collapsed="false">
      <c r="A102" s="0" t="n">
        <v>681</v>
      </c>
      <c r="B102" s="82" t="s">
        <v>316</v>
      </c>
      <c r="C102" s="82" t="s">
        <v>317</v>
      </c>
      <c r="D102" s="82" t="s">
        <v>318</v>
      </c>
      <c r="E102" s="82" t="s">
        <v>309</v>
      </c>
      <c r="F102" s="82" t="s">
        <v>310</v>
      </c>
      <c r="G102" s="82" t="s">
        <v>129</v>
      </c>
      <c r="H102" s="82" t="s">
        <v>129</v>
      </c>
      <c r="I102" s="82" t="s">
        <v>129</v>
      </c>
      <c r="J102" s="82" t="s">
        <v>129</v>
      </c>
      <c r="K102" s="82" t="s">
        <v>130</v>
      </c>
    </row>
    <row r="103" customFormat="false" ht="15" hidden="true" customHeight="false" outlineLevel="0" collapsed="false">
      <c r="A103" s="0" t="n">
        <v>729</v>
      </c>
      <c r="B103" s="82" t="s">
        <v>319</v>
      </c>
      <c r="C103" s="82" t="s">
        <v>149</v>
      </c>
      <c r="D103" s="82" t="s">
        <v>320</v>
      </c>
      <c r="E103" s="82" t="s">
        <v>309</v>
      </c>
      <c r="F103" s="82" t="s">
        <v>310</v>
      </c>
      <c r="G103" s="82" t="s">
        <v>129</v>
      </c>
      <c r="H103" s="82" t="s">
        <v>130</v>
      </c>
      <c r="I103" s="82" t="s">
        <v>129</v>
      </c>
      <c r="J103" s="82" t="s">
        <v>129</v>
      </c>
      <c r="K103" s="82" t="s">
        <v>130</v>
      </c>
    </row>
    <row r="104" customFormat="false" ht="15" hidden="true" customHeight="false" outlineLevel="0" collapsed="false">
      <c r="A104" s="0" t="n">
        <v>777</v>
      </c>
      <c r="B104" s="82" t="s">
        <v>307</v>
      </c>
      <c r="C104" s="82"/>
      <c r="D104" s="82" t="s">
        <v>321</v>
      </c>
      <c r="E104" s="82" t="s">
        <v>309</v>
      </c>
      <c r="F104" s="82" t="s">
        <v>310</v>
      </c>
      <c r="G104" s="82" t="s">
        <v>130</v>
      </c>
      <c r="H104" s="82" t="s">
        <v>130</v>
      </c>
      <c r="I104" s="82" t="s">
        <v>129</v>
      </c>
      <c r="J104" s="82" t="s">
        <v>129</v>
      </c>
      <c r="K104" s="82" t="s">
        <v>130</v>
      </c>
    </row>
    <row r="105" customFormat="false" ht="15" hidden="true" customHeight="false" outlineLevel="0" collapsed="false">
      <c r="A105" s="0" t="n">
        <v>837</v>
      </c>
      <c r="B105" s="82" t="s">
        <v>322</v>
      </c>
      <c r="C105" s="82"/>
      <c r="D105" s="82" t="s">
        <v>166</v>
      </c>
      <c r="E105" s="82" t="s">
        <v>309</v>
      </c>
      <c r="F105" s="82" t="s">
        <v>310</v>
      </c>
      <c r="G105" s="82" t="s">
        <v>129</v>
      </c>
      <c r="H105" s="82" t="s">
        <v>129</v>
      </c>
      <c r="I105" s="82" t="s">
        <v>129</v>
      </c>
      <c r="J105" s="82" t="s">
        <v>129</v>
      </c>
      <c r="K105" s="82" t="s">
        <v>130</v>
      </c>
    </row>
    <row r="106" customFormat="false" ht="15" hidden="true" customHeight="false" outlineLevel="0" collapsed="false">
      <c r="A106" s="0" t="n">
        <v>838</v>
      </c>
      <c r="B106" s="82" t="s">
        <v>311</v>
      </c>
      <c r="C106" s="82"/>
      <c r="D106" s="82" t="s">
        <v>237</v>
      </c>
      <c r="E106" s="82" t="s">
        <v>309</v>
      </c>
      <c r="F106" s="82" t="s">
        <v>310</v>
      </c>
      <c r="G106" s="82" t="s">
        <v>129</v>
      </c>
      <c r="H106" s="82" t="s">
        <v>129</v>
      </c>
      <c r="I106" s="82" t="s">
        <v>129</v>
      </c>
      <c r="J106" s="82" t="s">
        <v>129</v>
      </c>
      <c r="K106" s="82" t="s">
        <v>130</v>
      </c>
    </row>
    <row r="107" customFormat="false" ht="15" hidden="true" customHeight="false" outlineLevel="0" collapsed="false">
      <c r="A107" s="0" t="n">
        <v>841</v>
      </c>
      <c r="B107" s="82" t="s">
        <v>323</v>
      </c>
      <c r="C107" s="82"/>
      <c r="D107" s="82" t="s">
        <v>324</v>
      </c>
      <c r="E107" s="82" t="s">
        <v>309</v>
      </c>
      <c r="F107" s="82" t="s">
        <v>310</v>
      </c>
      <c r="G107" s="82" t="s">
        <v>129</v>
      </c>
      <c r="H107" s="82" t="s">
        <v>129</v>
      </c>
      <c r="I107" s="82" t="s">
        <v>130</v>
      </c>
      <c r="J107" s="82" t="s">
        <v>129</v>
      </c>
      <c r="K107" s="82" t="s">
        <v>130</v>
      </c>
    </row>
    <row r="108" customFormat="false" ht="15" hidden="true" customHeight="false" outlineLevel="0" collapsed="false">
      <c r="A108" s="0" t="n">
        <v>951</v>
      </c>
      <c r="B108" s="82" t="s">
        <v>325</v>
      </c>
      <c r="C108" s="82"/>
      <c r="D108" s="82" t="s">
        <v>326</v>
      </c>
      <c r="E108" s="82" t="s">
        <v>309</v>
      </c>
      <c r="F108" s="82" t="s">
        <v>310</v>
      </c>
      <c r="G108" s="82" t="s">
        <v>129</v>
      </c>
      <c r="H108" s="82" t="s">
        <v>129</v>
      </c>
      <c r="I108" s="82" t="s">
        <v>129</v>
      </c>
      <c r="J108" s="82" t="s">
        <v>129</v>
      </c>
      <c r="K108" s="82" t="s">
        <v>130</v>
      </c>
    </row>
    <row r="109" customFormat="false" ht="15" hidden="true" customHeight="false" outlineLevel="0" collapsed="false">
      <c r="A109" s="0" t="n">
        <v>980</v>
      </c>
      <c r="B109" s="82" t="s">
        <v>327</v>
      </c>
      <c r="C109" s="82"/>
      <c r="D109" s="82" t="s">
        <v>328</v>
      </c>
      <c r="E109" s="82" t="s">
        <v>309</v>
      </c>
      <c r="F109" s="82" t="s">
        <v>310</v>
      </c>
      <c r="G109" s="82" t="s">
        <v>129</v>
      </c>
      <c r="H109" s="82" t="s">
        <v>129</v>
      </c>
      <c r="I109" s="82" t="s">
        <v>129</v>
      </c>
      <c r="J109" s="82" t="s">
        <v>129</v>
      </c>
      <c r="K109" s="82" t="s">
        <v>130</v>
      </c>
    </row>
    <row r="110" customFormat="false" ht="15" hidden="true" customHeight="false" outlineLevel="0" collapsed="false">
      <c r="A110" s="0" t="n">
        <v>981</v>
      </c>
      <c r="B110" s="82" t="s">
        <v>329</v>
      </c>
      <c r="C110" s="82"/>
      <c r="D110" s="82" t="s">
        <v>330</v>
      </c>
      <c r="E110" s="82" t="s">
        <v>309</v>
      </c>
      <c r="F110" s="82" t="s">
        <v>310</v>
      </c>
      <c r="G110" s="82" t="s">
        <v>129</v>
      </c>
      <c r="H110" s="82" t="s">
        <v>129</v>
      </c>
      <c r="I110" s="82" t="s">
        <v>129</v>
      </c>
      <c r="J110" s="82" t="s">
        <v>129</v>
      </c>
      <c r="K110" s="82" t="s">
        <v>130</v>
      </c>
    </row>
    <row r="111" customFormat="false" ht="15" hidden="true" customHeight="false" outlineLevel="0" collapsed="false">
      <c r="A111" s="0" t="n">
        <v>982</v>
      </c>
      <c r="B111" s="82" t="s">
        <v>331</v>
      </c>
      <c r="C111" s="82"/>
      <c r="D111" s="82" t="s">
        <v>170</v>
      </c>
      <c r="E111" s="82" t="s">
        <v>309</v>
      </c>
      <c r="F111" s="82" t="s">
        <v>310</v>
      </c>
      <c r="G111" s="82" t="s">
        <v>129</v>
      </c>
      <c r="H111" s="82" t="s">
        <v>129</v>
      </c>
      <c r="I111" s="82" t="s">
        <v>129</v>
      </c>
      <c r="J111" s="82" t="s">
        <v>129</v>
      </c>
      <c r="K111" s="82" t="s">
        <v>130</v>
      </c>
    </row>
    <row r="112" customFormat="false" ht="15" hidden="true" customHeight="false" outlineLevel="0" collapsed="false">
      <c r="A112" s="0" t="n">
        <v>983</v>
      </c>
      <c r="B112" s="82" t="s">
        <v>332</v>
      </c>
      <c r="C112" s="82"/>
      <c r="D112" s="82" t="s">
        <v>333</v>
      </c>
      <c r="E112" s="82" t="s">
        <v>309</v>
      </c>
      <c r="F112" s="82" t="s">
        <v>310</v>
      </c>
      <c r="G112" s="82" t="s">
        <v>129</v>
      </c>
      <c r="H112" s="82" t="s">
        <v>129</v>
      </c>
      <c r="I112" s="82" t="s">
        <v>129</v>
      </c>
      <c r="J112" s="82" t="s">
        <v>129</v>
      </c>
      <c r="K112" s="82" t="s">
        <v>130</v>
      </c>
    </row>
    <row r="113" customFormat="false" ht="15" hidden="true" customHeight="false" outlineLevel="0" collapsed="false">
      <c r="A113" s="0" t="n">
        <v>984</v>
      </c>
      <c r="B113" s="82" t="s">
        <v>334</v>
      </c>
      <c r="C113" s="82"/>
      <c r="D113" s="82" t="s">
        <v>335</v>
      </c>
      <c r="E113" s="82" t="s">
        <v>309</v>
      </c>
      <c r="F113" s="82" t="s">
        <v>310</v>
      </c>
      <c r="G113" s="82" t="s">
        <v>129</v>
      </c>
      <c r="H113" s="82" t="s">
        <v>129</v>
      </c>
      <c r="I113" s="82" t="s">
        <v>129</v>
      </c>
      <c r="J113" s="82" t="s">
        <v>129</v>
      </c>
      <c r="K113" s="82" t="s">
        <v>130</v>
      </c>
    </row>
    <row r="114" customFormat="false" ht="15" hidden="true" customHeight="false" outlineLevel="0" collapsed="false">
      <c r="A114" s="0" t="n">
        <v>1055</v>
      </c>
      <c r="B114" s="82" t="s">
        <v>336</v>
      </c>
      <c r="C114" s="82" t="s">
        <v>149</v>
      </c>
      <c r="D114" s="82" t="s">
        <v>337</v>
      </c>
      <c r="E114" s="82" t="s">
        <v>309</v>
      </c>
      <c r="F114" s="82" t="s">
        <v>310</v>
      </c>
      <c r="G114" s="82" t="s">
        <v>129</v>
      </c>
      <c r="H114" s="82" t="s">
        <v>129</v>
      </c>
      <c r="I114" s="82" t="s">
        <v>129</v>
      </c>
      <c r="J114" s="82" t="s">
        <v>129</v>
      </c>
      <c r="K114" s="82" t="s">
        <v>130</v>
      </c>
    </row>
    <row r="115" customFormat="false" ht="15" hidden="true" customHeight="false" outlineLevel="0" collapsed="false">
      <c r="A115" s="0" t="n">
        <v>1056</v>
      </c>
      <c r="B115" s="82" t="s">
        <v>338</v>
      </c>
      <c r="C115" s="82"/>
      <c r="D115" s="82" t="s">
        <v>339</v>
      </c>
      <c r="E115" s="82" t="s">
        <v>309</v>
      </c>
      <c r="F115" s="82" t="s">
        <v>310</v>
      </c>
      <c r="G115" s="82" t="s">
        <v>129</v>
      </c>
      <c r="H115" s="82" t="s">
        <v>129</v>
      </c>
      <c r="I115" s="82" t="s">
        <v>129</v>
      </c>
      <c r="J115" s="82" t="s">
        <v>129</v>
      </c>
      <c r="K115" s="82" t="s">
        <v>130</v>
      </c>
    </row>
    <row r="116" customFormat="false" ht="15" hidden="true" customHeight="false" outlineLevel="0" collapsed="false">
      <c r="A116" s="0" t="n">
        <v>1059</v>
      </c>
      <c r="B116" s="82" t="s">
        <v>340</v>
      </c>
      <c r="C116" s="82"/>
      <c r="D116" s="82" t="s">
        <v>341</v>
      </c>
      <c r="E116" s="82" t="s">
        <v>309</v>
      </c>
      <c r="F116" s="82" t="s">
        <v>310</v>
      </c>
      <c r="G116" s="82" t="s">
        <v>129</v>
      </c>
      <c r="H116" s="82" t="s">
        <v>129</v>
      </c>
      <c r="I116" s="82" t="s">
        <v>129</v>
      </c>
      <c r="J116" s="82" t="s">
        <v>129</v>
      </c>
      <c r="K116" s="82" t="s">
        <v>130</v>
      </c>
    </row>
    <row r="117" customFormat="false" ht="15" hidden="true" customHeight="false" outlineLevel="0" collapsed="false">
      <c r="A117" s="0" t="n">
        <v>1060</v>
      </c>
      <c r="B117" s="82" t="s">
        <v>342</v>
      </c>
      <c r="C117" s="82" t="s">
        <v>136</v>
      </c>
      <c r="D117" s="82" t="s">
        <v>343</v>
      </c>
      <c r="E117" s="82" t="s">
        <v>309</v>
      </c>
      <c r="F117" s="82" t="s">
        <v>310</v>
      </c>
      <c r="G117" s="82" t="s">
        <v>129</v>
      </c>
      <c r="H117" s="82" t="s">
        <v>129</v>
      </c>
      <c r="I117" s="82" t="s">
        <v>129</v>
      </c>
      <c r="J117" s="82" t="s">
        <v>129</v>
      </c>
      <c r="K117" s="82" t="s">
        <v>130</v>
      </c>
    </row>
    <row r="118" customFormat="false" ht="15" hidden="true" customHeight="false" outlineLevel="0" collapsed="false">
      <c r="A118" s="0" t="n">
        <v>1114</v>
      </c>
      <c r="B118" s="82" t="s">
        <v>344</v>
      </c>
      <c r="C118" s="82"/>
      <c r="D118" s="82" t="s">
        <v>345</v>
      </c>
      <c r="E118" s="82" t="s">
        <v>309</v>
      </c>
      <c r="F118" s="82" t="s">
        <v>310</v>
      </c>
      <c r="G118" s="82" t="s">
        <v>129</v>
      </c>
      <c r="H118" s="82" t="s">
        <v>129</v>
      </c>
      <c r="I118" s="82" t="s">
        <v>129</v>
      </c>
      <c r="J118" s="82" t="s">
        <v>129</v>
      </c>
      <c r="K118" s="82" t="s">
        <v>130</v>
      </c>
    </row>
    <row r="119" customFormat="false" ht="15" hidden="true" customHeight="false" outlineLevel="0" collapsed="false">
      <c r="A119" s="0" t="n">
        <v>1115</v>
      </c>
      <c r="B119" s="82" t="s">
        <v>311</v>
      </c>
      <c r="C119" s="82"/>
      <c r="D119" s="82" t="s">
        <v>346</v>
      </c>
      <c r="E119" s="82" t="s">
        <v>309</v>
      </c>
      <c r="F119" s="82" t="s">
        <v>310</v>
      </c>
      <c r="G119" s="82" t="s">
        <v>129</v>
      </c>
      <c r="H119" s="82" t="s">
        <v>129</v>
      </c>
      <c r="I119" s="82" t="s">
        <v>129</v>
      </c>
      <c r="J119" s="82" t="s">
        <v>129</v>
      </c>
      <c r="K119" s="82" t="s">
        <v>130</v>
      </c>
    </row>
    <row r="120" customFormat="false" ht="15" hidden="true" customHeight="false" outlineLevel="0" collapsed="false">
      <c r="A120" s="0" t="n">
        <v>1117</v>
      </c>
      <c r="B120" s="82" t="s">
        <v>347</v>
      </c>
      <c r="C120" s="82"/>
      <c r="D120" s="82" t="s">
        <v>348</v>
      </c>
      <c r="E120" s="82" t="s">
        <v>309</v>
      </c>
      <c r="F120" s="82" t="s">
        <v>310</v>
      </c>
      <c r="G120" s="82" t="s">
        <v>129</v>
      </c>
      <c r="H120" s="82" t="s">
        <v>129</v>
      </c>
      <c r="I120" s="82" t="s">
        <v>129</v>
      </c>
      <c r="J120" s="82" t="s">
        <v>130</v>
      </c>
      <c r="K120" s="82" t="s">
        <v>130</v>
      </c>
    </row>
    <row r="121" customFormat="false" ht="15" hidden="true" customHeight="false" outlineLevel="0" collapsed="false">
      <c r="A121" s="0" t="n">
        <v>1118</v>
      </c>
      <c r="B121" s="82" t="s">
        <v>307</v>
      </c>
      <c r="C121" s="82"/>
      <c r="D121" s="82" t="s">
        <v>349</v>
      </c>
      <c r="E121" s="82" t="s">
        <v>309</v>
      </c>
      <c r="F121" s="82" t="s">
        <v>310</v>
      </c>
      <c r="G121" s="82" t="s">
        <v>129</v>
      </c>
      <c r="H121" s="82" t="s">
        <v>129</v>
      </c>
      <c r="I121" s="82" t="s">
        <v>129</v>
      </c>
      <c r="J121" s="82" t="s">
        <v>129</v>
      </c>
      <c r="K121" s="82" t="s">
        <v>130</v>
      </c>
    </row>
    <row r="122" customFormat="false" ht="15" hidden="true" customHeight="false" outlineLevel="0" collapsed="false">
      <c r="A122" s="0" t="n">
        <v>1119</v>
      </c>
      <c r="B122" s="82" t="s">
        <v>307</v>
      </c>
      <c r="C122" s="82"/>
      <c r="D122" s="82" t="s">
        <v>350</v>
      </c>
      <c r="E122" s="82" t="s">
        <v>309</v>
      </c>
      <c r="F122" s="82" t="s">
        <v>310</v>
      </c>
      <c r="G122" s="82" t="s">
        <v>129</v>
      </c>
      <c r="H122" s="82" t="s">
        <v>129</v>
      </c>
      <c r="I122" s="82" t="s">
        <v>129</v>
      </c>
      <c r="J122" s="82" t="s">
        <v>129</v>
      </c>
      <c r="K122" s="82" t="s">
        <v>130</v>
      </c>
    </row>
    <row r="123" customFormat="false" ht="15" hidden="true" customHeight="false" outlineLevel="0" collapsed="false">
      <c r="A123" s="0" t="n">
        <v>1148</v>
      </c>
      <c r="B123" s="82" t="s">
        <v>351</v>
      </c>
      <c r="C123" s="82"/>
      <c r="D123" s="82" t="s">
        <v>243</v>
      </c>
      <c r="E123" s="82" t="s">
        <v>309</v>
      </c>
      <c r="F123" s="82" t="s">
        <v>310</v>
      </c>
      <c r="G123" s="82" t="s">
        <v>129</v>
      </c>
      <c r="H123" s="82" t="s">
        <v>129</v>
      </c>
      <c r="I123" s="82" t="s">
        <v>129</v>
      </c>
      <c r="J123" s="82" t="s">
        <v>129</v>
      </c>
      <c r="K123" s="82" t="s">
        <v>130</v>
      </c>
    </row>
    <row r="124" customFormat="false" ht="15" hidden="true" customHeight="false" outlineLevel="0" collapsed="false">
      <c r="A124" s="0" t="n">
        <v>1149</v>
      </c>
      <c r="B124" s="82" t="s">
        <v>352</v>
      </c>
      <c r="C124" s="82" t="s">
        <v>160</v>
      </c>
      <c r="D124" s="82" t="s">
        <v>353</v>
      </c>
      <c r="E124" s="82" t="s">
        <v>309</v>
      </c>
      <c r="F124" s="82" t="s">
        <v>310</v>
      </c>
      <c r="G124" s="82" t="s">
        <v>129</v>
      </c>
      <c r="H124" s="82" t="s">
        <v>129</v>
      </c>
      <c r="I124" s="82" t="s">
        <v>129</v>
      </c>
      <c r="J124" s="82" t="s">
        <v>129</v>
      </c>
      <c r="K124" s="82" t="s">
        <v>130</v>
      </c>
    </row>
    <row r="125" customFormat="false" ht="15" hidden="true" customHeight="false" outlineLevel="0" collapsed="false">
      <c r="A125" s="0" t="n">
        <v>1150</v>
      </c>
      <c r="B125" s="82" t="s">
        <v>354</v>
      </c>
      <c r="C125" s="82"/>
      <c r="D125" s="82" t="s">
        <v>355</v>
      </c>
      <c r="E125" s="82" t="s">
        <v>309</v>
      </c>
      <c r="F125" s="82" t="s">
        <v>310</v>
      </c>
      <c r="G125" s="82" t="s">
        <v>129</v>
      </c>
      <c r="H125" s="82" t="s">
        <v>129</v>
      </c>
      <c r="I125" s="82" t="s">
        <v>129</v>
      </c>
      <c r="J125" s="82" t="s">
        <v>129</v>
      </c>
      <c r="K125" s="82" t="s">
        <v>130</v>
      </c>
    </row>
    <row r="126" customFormat="false" ht="15" hidden="true" customHeight="false" outlineLevel="0" collapsed="false">
      <c r="A126" s="0" t="n">
        <v>1200</v>
      </c>
      <c r="B126" s="82" t="s">
        <v>356</v>
      </c>
      <c r="C126" s="82"/>
      <c r="D126" s="82" t="s">
        <v>357</v>
      </c>
      <c r="E126" s="82" t="s">
        <v>309</v>
      </c>
      <c r="F126" s="82" t="s">
        <v>310</v>
      </c>
      <c r="G126" s="82" t="s">
        <v>129</v>
      </c>
      <c r="H126" s="82" t="s">
        <v>129</v>
      </c>
      <c r="I126" s="82" t="s">
        <v>129</v>
      </c>
      <c r="J126" s="82" t="s">
        <v>129</v>
      </c>
      <c r="K126" s="82" t="s">
        <v>130</v>
      </c>
    </row>
    <row r="127" customFormat="false" ht="15" hidden="true" customHeight="false" outlineLevel="0" collapsed="false">
      <c r="A127" s="0" t="n">
        <v>1201</v>
      </c>
      <c r="B127" s="82" t="s">
        <v>358</v>
      </c>
      <c r="C127" s="82"/>
      <c r="D127" s="82" t="s">
        <v>359</v>
      </c>
      <c r="E127" s="82" t="s">
        <v>309</v>
      </c>
      <c r="F127" s="82" t="s">
        <v>310</v>
      </c>
      <c r="G127" s="82" t="s">
        <v>129</v>
      </c>
      <c r="H127" s="82" t="s">
        <v>129</v>
      </c>
      <c r="I127" s="82" t="s">
        <v>129</v>
      </c>
      <c r="J127" s="82" t="s">
        <v>129</v>
      </c>
      <c r="K127" s="82" t="s">
        <v>130</v>
      </c>
    </row>
    <row r="128" customFormat="false" ht="15" hidden="true" customHeight="false" outlineLevel="0" collapsed="false">
      <c r="A128" s="0" t="n">
        <v>1202</v>
      </c>
      <c r="B128" s="82" t="s">
        <v>360</v>
      </c>
      <c r="C128" s="82"/>
      <c r="D128" s="82" t="s">
        <v>361</v>
      </c>
      <c r="E128" s="82" t="s">
        <v>309</v>
      </c>
      <c r="F128" s="82" t="s">
        <v>310</v>
      </c>
      <c r="G128" s="82" t="s">
        <v>129</v>
      </c>
      <c r="H128" s="82" t="s">
        <v>129</v>
      </c>
      <c r="I128" s="82" t="s">
        <v>129</v>
      </c>
      <c r="J128" s="82" t="s">
        <v>129</v>
      </c>
      <c r="K128" s="82" t="s">
        <v>130</v>
      </c>
    </row>
    <row r="129" customFormat="false" ht="15" hidden="true" customHeight="false" outlineLevel="0" collapsed="false">
      <c r="A129" s="0" t="n">
        <v>1220</v>
      </c>
      <c r="B129" s="82" t="s">
        <v>329</v>
      </c>
      <c r="C129" s="82"/>
      <c r="D129" s="82" t="s">
        <v>362</v>
      </c>
      <c r="E129" s="82" t="s">
        <v>309</v>
      </c>
      <c r="F129" s="82" t="s">
        <v>310</v>
      </c>
      <c r="G129" s="82" t="s">
        <v>129</v>
      </c>
      <c r="H129" s="82" t="s">
        <v>129</v>
      </c>
      <c r="I129" s="82" t="s">
        <v>129</v>
      </c>
      <c r="J129" s="82" t="s">
        <v>129</v>
      </c>
      <c r="K129" s="82" t="s">
        <v>130</v>
      </c>
    </row>
    <row r="130" customFormat="false" ht="15" hidden="true" customHeight="false" outlineLevel="0" collapsed="false">
      <c r="A130" s="0" t="n">
        <v>1221</v>
      </c>
      <c r="B130" s="82" t="s">
        <v>363</v>
      </c>
      <c r="C130" s="82"/>
      <c r="D130" s="82" t="s">
        <v>364</v>
      </c>
      <c r="E130" s="82" t="s">
        <v>309</v>
      </c>
      <c r="F130" s="82" t="s">
        <v>310</v>
      </c>
      <c r="G130" s="82" t="s">
        <v>129</v>
      </c>
      <c r="H130" s="82" t="s">
        <v>129</v>
      </c>
      <c r="I130" s="82" t="s">
        <v>129</v>
      </c>
      <c r="J130" s="82" t="s">
        <v>129</v>
      </c>
      <c r="K130" s="82" t="s">
        <v>130</v>
      </c>
    </row>
    <row r="131" customFormat="false" ht="15" hidden="true" customHeight="false" outlineLevel="0" collapsed="false">
      <c r="A131" s="0" t="n">
        <v>1222</v>
      </c>
      <c r="B131" s="82" t="s">
        <v>365</v>
      </c>
      <c r="C131" s="82"/>
      <c r="D131" s="82" t="s">
        <v>333</v>
      </c>
      <c r="E131" s="82" t="s">
        <v>309</v>
      </c>
      <c r="F131" s="82" t="s">
        <v>310</v>
      </c>
      <c r="G131" s="82" t="s">
        <v>129</v>
      </c>
      <c r="H131" s="82" t="s">
        <v>129</v>
      </c>
      <c r="I131" s="82" t="s">
        <v>129</v>
      </c>
      <c r="J131" s="82" t="s">
        <v>129</v>
      </c>
      <c r="K131" s="82" t="s">
        <v>130</v>
      </c>
    </row>
    <row r="132" customFormat="false" ht="15" hidden="true" customHeight="false" outlineLevel="0" collapsed="false">
      <c r="A132" s="0" t="n">
        <v>1223</v>
      </c>
      <c r="B132" s="82" t="s">
        <v>365</v>
      </c>
      <c r="C132" s="82"/>
      <c r="D132" s="82" t="s">
        <v>366</v>
      </c>
      <c r="E132" s="82" t="s">
        <v>309</v>
      </c>
      <c r="F132" s="82" t="s">
        <v>310</v>
      </c>
      <c r="G132" s="82" t="s">
        <v>129</v>
      </c>
      <c r="H132" s="82" t="s">
        <v>129</v>
      </c>
      <c r="I132" s="82" t="s">
        <v>129</v>
      </c>
      <c r="J132" s="82" t="s">
        <v>129</v>
      </c>
      <c r="K132" s="82" t="s">
        <v>130</v>
      </c>
    </row>
    <row r="133" customFormat="false" ht="15" hidden="true" customHeight="false" outlineLevel="0" collapsed="false">
      <c r="A133" s="0" t="n">
        <v>1224</v>
      </c>
      <c r="B133" s="82" t="s">
        <v>367</v>
      </c>
      <c r="C133" s="82"/>
      <c r="D133" s="82" t="s">
        <v>346</v>
      </c>
      <c r="E133" s="82" t="s">
        <v>309</v>
      </c>
      <c r="F133" s="82" t="s">
        <v>310</v>
      </c>
      <c r="G133" s="82" t="s">
        <v>129</v>
      </c>
      <c r="H133" s="82" t="s">
        <v>129</v>
      </c>
      <c r="I133" s="82" t="s">
        <v>129</v>
      </c>
      <c r="J133" s="82" t="s">
        <v>129</v>
      </c>
      <c r="K133" s="82" t="s">
        <v>130</v>
      </c>
    </row>
    <row r="134" customFormat="false" ht="15" hidden="true" customHeight="false" outlineLevel="0" collapsed="false">
      <c r="A134" s="0" t="n">
        <v>1225</v>
      </c>
      <c r="B134" s="82" t="s">
        <v>368</v>
      </c>
      <c r="C134" s="82"/>
      <c r="D134" s="82" t="s">
        <v>369</v>
      </c>
      <c r="E134" s="82" t="s">
        <v>309</v>
      </c>
      <c r="F134" s="82" t="s">
        <v>310</v>
      </c>
      <c r="G134" s="82" t="s">
        <v>129</v>
      </c>
      <c r="H134" s="82" t="s">
        <v>129</v>
      </c>
      <c r="I134" s="82" t="s">
        <v>129</v>
      </c>
      <c r="J134" s="82" t="s">
        <v>129</v>
      </c>
      <c r="K134" s="82" t="s">
        <v>130</v>
      </c>
    </row>
    <row r="135" customFormat="false" ht="15" hidden="true" customHeight="false" outlineLevel="0" collapsed="false">
      <c r="A135" s="0" t="n">
        <v>384</v>
      </c>
      <c r="B135" s="82" t="s">
        <v>370</v>
      </c>
      <c r="C135" s="82"/>
      <c r="D135" s="82" t="s">
        <v>371</v>
      </c>
      <c r="E135" s="82" t="s">
        <v>372</v>
      </c>
      <c r="F135" s="82" t="s">
        <v>373</v>
      </c>
      <c r="G135" s="82" t="s">
        <v>129</v>
      </c>
      <c r="H135" s="82" t="s">
        <v>129</v>
      </c>
      <c r="I135" s="82" t="s">
        <v>129</v>
      </c>
      <c r="J135" s="82" t="s">
        <v>129</v>
      </c>
      <c r="K135" s="82" t="s">
        <v>130</v>
      </c>
    </row>
    <row r="136" customFormat="false" ht="15" hidden="true" customHeight="false" outlineLevel="0" collapsed="false">
      <c r="A136" s="0" t="n">
        <v>385</v>
      </c>
      <c r="B136" s="82" t="s">
        <v>135</v>
      </c>
      <c r="C136" s="82" t="s">
        <v>136</v>
      </c>
      <c r="D136" s="82" t="s">
        <v>374</v>
      </c>
      <c r="E136" s="82" t="s">
        <v>372</v>
      </c>
      <c r="F136" s="82" t="s">
        <v>373</v>
      </c>
      <c r="G136" s="82" t="s">
        <v>129</v>
      </c>
      <c r="H136" s="82" t="s">
        <v>129</v>
      </c>
      <c r="I136" s="82" t="s">
        <v>129</v>
      </c>
      <c r="J136" s="82" t="s">
        <v>129</v>
      </c>
      <c r="K136" s="82" t="s">
        <v>130</v>
      </c>
    </row>
    <row r="137" customFormat="false" ht="15" hidden="true" customHeight="false" outlineLevel="0" collapsed="false">
      <c r="A137" s="0" t="n">
        <v>387</v>
      </c>
      <c r="B137" s="82" t="s">
        <v>375</v>
      </c>
      <c r="C137" s="82"/>
      <c r="D137" s="82" t="s">
        <v>376</v>
      </c>
      <c r="E137" s="82" t="s">
        <v>372</v>
      </c>
      <c r="F137" s="82" t="s">
        <v>373</v>
      </c>
      <c r="G137" s="82" t="s">
        <v>129</v>
      </c>
      <c r="H137" s="82" t="s">
        <v>130</v>
      </c>
      <c r="I137" s="82" t="s">
        <v>130</v>
      </c>
      <c r="J137" s="82" t="s">
        <v>130</v>
      </c>
      <c r="K137" s="82" t="s">
        <v>130</v>
      </c>
    </row>
    <row r="138" customFormat="false" ht="15" hidden="true" customHeight="false" outlineLevel="0" collapsed="false">
      <c r="A138" s="0" t="n">
        <v>388</v>
      </c>
      <c r="B138" s="82" t="s">
        <v>375</v>
      </c>
      <c r="C138" s="82"/>
      <c r="D138" s="82" t="s">
        <v>213</v>
      </c>
      <c r="E138" s="82" t="s">
        <v>372</v>
      </c>
      <c r="F138" s="82" t="s">
        <v>373</v>
      </c>
      <c r="G138" s="82" t="s">
        <v>130</v>
      </c>
      <c r="H138" s="82" t="s">
        <v>130</v>
      </c>
      <c r="I138" s="82" t="s">
        <v>130</v>
      </c>
      <c r="J138" s="82" t="s">
        <v>129</v>
      </c>
      <c r="K138" s="82" t="s">
        <v>130</v>
      </c>
    </row>
    <row r="139" customFormat="false" ht="15" hidden="true" customHeight="false" outlineLevel="0" collapsed="false">
      <c r="A139" s="0" t="n">
        <v>736</v>
      </c>
      <c r="B139" s="82" t="s">
        <v>377</v>
      </c>
      <c r="C139" s="82" t="s">
        <v>236</v>
      </c>
      <c r="D139" s="82" t="s">
        <v>378</v>
      </c>
      <c r="E139" s="82" t="s">
        <v>372</v>
      </c>
      <c r="F139" s="82" t="s">
        <v>373</v>
      </c>
      <c r="G139" s="82" t="s">
        <v>129</v>
      </c>
      <c r="H139" s="82" t="s">
        <v>129</v>
      </c>
      <c r="I139" s="82" t="s">
        <v>129</v>
      </c>
      <c r="J139" s="82" t="s">
        <v>130</v>
      </c>
      <c r="K139" s="82" t="s">
        <v>130</v>
      </c>
    </row>
    <row r="140" customFormat="false" ht="15" hidden="true" customHeight="false" outlineLevel="0" collapsed="false">
      <c r="A140" s="0" t="n">
        <v>805</v>
      </c>
      <c r="B140" s="82" t="s">
        <v>370</v>
      </c>
      <c r="C140" s="82"/>
      <c r="D140" s="82" t="s">
        <v>379</v>
      </c>
      <c r="E140" s="82" t="s">
        <v>372</v>
      </c>
      <c r="F140" s="82" t="s">
        <v>373</v>
      </c>
      <c r="G140" s="82" t="s">
        <v>129</v>
      </c>
      <c r="H140" s="82" t="s">
        <v>129</v>
      </c>
      <c r="I140" s="82" t="s">
        <v>129</v>
      </c>
      <c r="J140" s="82" t="s">
        <v>129</v>
      </c>
      <c r="K140" s="82" t="s">
        <v>130</v>
      </c>
    </row>
    <row r="141" customFormat="false" ht="15" hidden="true" customHeight="false" outlineLevel="0" collapsed="false">
      <c r="A141" s="0" t="n">
        <v>1011</v>
      </c>
      <c r="B141" s="82" t="s">
        <v>375</v>
      </c>
      <c r="C141" s="82"/>
      <c r="D141" s="82" t="s">
        <v>320</v>
      </c>
      <c r="E141" s="82" t="s">
        <v>372</v>
      </c>
      <c r="F141" s="82" t="s">
        <v>373</v>
      </c>
      <c r="G141" s="82" t="s">
        <v>129</v>
      </c>
      <c r="H141" s="82" t="s">
        <v>130</v>
      </c>
      <c r="I141" s="82" t="s">
        <v>130</v>
      </c>
      <c r="J141" s="82" t="s">
        <v>129</v>
      </c>
      <c r="K141" s="82" t="s">
        <v>130</v>
      </c>
    </row>
    <row r="142" customFormat="false" ht="15" hidden="true" customHeight="false" outlineLevel="0" collapsed="false">
      <c r="A142" s="0" t="n">
        <v>1012</v>
      </c>
      <c r="B142" s="82" t="s">
        <v>380</v>
      </c>
      <c r="C142" s="82"/>
      <c r="D142" s="82" t="s">
        <v>381</v>
      </c>
      <c r="E142" s="82" t="s">
        <v>372</v>
      </c>
      <c r="F142" s="82" t="s">
        <v>373</v>
      </c>
      <c r="G142" s="82" t="s">
        <v>129</v>
      </c>
      <c r="H142" s="82" t="s">
        <v>129</v>
      </c>
      <c r="I142" s="82" t="s">
        <v>129</v>
      </c>
      <c r="J142" s="82" t="s">
        <v>130</v>
      </c>
      <c r="K142" s="82" t="s">
        <v>130</v>
      </c>
    </row>
    <row r="143" customFormat="false" ht="15" hidden="true" customHeight="false" outlineLevel="0" collapsed="false">
      <c r="A143" s="0" t="n">
        <v>1063</v>
      </c>
      <c r="B143" s="82" t="s">
        <v>382</v>
      </c>
      <c r="C143" s="82"/>
      <c r="D143" s="82" t="s">
        <v>383</v>
      </c>
      <c r="E143" s="82" t="s">
        <v>372</v>
      </c>
      <c r="F143" s="82" t="s">
        <v>373</v>
      </c>
      <c r="G143" s="82" t="s">
        <v>129</v>
      </c>
      <c r="H143" s="82" t="s">
        <v>130</v>
      </c>
      <c r="I143" s="82" t="s">
        <v>129</v>
      </c>
      <c r="J143" s="82" t="s">
        <v>129</v>
      </c>
      <c r="K143" s="82" t="s">
        <v>130</v>
      </c>
    </row>
    <row r="144" customFormat="false" ht="15" hidden="true" customHeight="false" outlineLevel="0" collapsed="false">
      <c r="A144" s="0" t="n">
        <v>1066</v>
      </c>
      <c r="B144" s="82" t="s">
        <v>384</v>
      </c>
      <c r="C144" s="82"/>
      <c r="D144" s="82" t="s">
        <v>385</v>
      </c>
      <c r="E144" s="82" t="s">
        <v>372</v>
      </c>
      <c r="F144" s="82" t="s">
        <v>373</v>
      </c>
      <c r="G144" s="82" t="s">
        <v>129</v>
      </c>
      <c r="H144" s="82" t="s">
        <v>129</v>
      </c>
      <c r="I144" s="82" t="s">
        <v>129</v>
      </c>
      <c r="J144" s="82" t="s">
        <v>129</v>
      </c>
      <c r="K144" s="82" t="s">
        <v>130</v>
      </c>
    </row>
    <row r="145" customFormat="false" ht="15" hidden="true" customHeight="false" outlineLevel="0" collapsed="false">
      <c r="A145" s="0" t="n">
        <v>1068</v>
      </c>
      <c r="B145" s="82" t="s">
        <v>386</v>
      </c>
      <c r="C145" s="82"/>
      <c r="D145" s="82" t="s">
        <v>387</v>
      </c>
      <c r="E145" s="82" t="s">
        <v>372</v>
      </c>
      <c r="F145" s="82" t="s">
        <v>373</v>
      </c>
      <c r="G145" s="82" t="s">
        <v>129</v>
      </c>
      <c r="H145" s="82" t="s">
        <v>130</v>
      </c>
      <c r="I145" s="82" t="s">
        <v>129</v>
      </c>
      <c r="J145" s="82" t="s">
        <v>130</v>
      </c>
      <c r="K145" s="82" t="s">
        <v>130</v>
      </c>
    </row>
    <row r="146" customFormat="false" ht="15" hidden="true" customHeight="false" outlineLevel="0" collapsed="false">
      <c r="A146" s="0" t="n">
        <v>1070</v>
      </c>
      <c r="B146" s="82" t="s">
        <v>388</v>
      </c>
      <c r="C146" s="82" t="s">
        <v>389</v>
      </c>
      <c r="D146" s="82" t="s">
        <v>390</v>
      </c>
      <c r="E146" s="82" t="s">
        <v>372</v>
      </c>
      <c r="F146" s="82" t="s">
        <v>373</v>
      </c>
      <c r="G146" s="82" t="s">
        <v>129</v>
      </c>
      <c r="H146" s="82" t="s">
        <v>130</v>
      </c>
      <c r="I146" s="82" t="s">
        <v>129</v>
      </c>
      <c r="J146" s="82" t="s">
        <v>129</v>
      </c>
      <c r="K146" s="82" t="s">
        <v>130</v>
      </c>
    </row>
    <row r="147" customFormat="false" ht="15" hidden="true" customHeight="false" outlineLevel="0" collapsed="false">
      <c r="A147" s="0" t="n">
        <v>1108</v>
      </c>
      <c r="B147" s="82" t="s">
        <v>228</v>
      </c>
      <c r="C147" s="82"/>
      <c r="D147" s="82" t="s">
        <v>391</v>
      </c>
      <c r="E147" s="82" t="s">
        <v>372</v>
      </c>
      <c r="F147" s="82" t="s">
        <v>373</v>
      </c>
      <c r="G147" s="82" t="s">
        <v>129</v>
      </c>
      <c r="H147" s="82" t="s">
        <v>129</v>
      </c>
      <c r="I147" s="82" t="s">
        <v>129</v>
      </c>
      <c r="J147" s="82" t="s">
        <v>129</v>
      </c>
      <c r="K147" s="82" t="s">
        <v>130</v>
      </c>
    </row>
    <row r="148" customFormat="false" ht="15" hidden="true" customHeight="false" outlineLevel="0" collapsed="false">
      <c r="A148" s="0" t="n">
        <v>1109</v>
      </c>
      <c r="B148" s="82" t="s">
        <v>392</v>
      </c>
      <c r="C148" s="82"/>
      <c r="D148" s="82" t="s">
        <v>393</v>
      </c>
      <c r="E148" s="82" t="s">
        <v>372</v>
      </c>
      <c r="F148" s="82" t="s">
        <v>373</v>
      </c>
      <c r="G148" s="82" t="s">
        <v>129</v>
      </c>
      <c r="H148" s="82" t="s">
        <v>129</v>
      </c>
      <c r="I148" s="82" t="s">
        <v>129</v>
      </c>
      <c r="J148" s="82" t="s">
        <v>129</v>
      </c>
      <c r="K148" s="82" t="s">
        <v>130</v>
      </c>
    </row>
    <row r="149" customFormat="false" ht="15" hidden="true" customHeight="false" outlineLevel="0" collapsed="false">
      <c r="A149" s="0" t="n">
        <v>1110</v>
      </c>
      <c r="B149" s="82" t="s">
        <v>394</v>
      </c>
      <c r="C149" s="82"/>
      <c r="D149" s="82" t="s">
        <v>395</v>
      </c>
      <c r="E149" s="82" t="s">
        <v>372</v>
      </c>
      <c r="F149" s="82" t="s">
        <v>373</v>
      </c>
      <c r="G149" s="82" t="s">
        <v>129</v>
      </c>
      <c r="H149" s="82" t="s">
        <v>129</v>
      </c>
      <c r="I149" s="82" t="s">
        <v>129</v>
      </c>
      <c r="J149" s="82" t="s">
        <v>129</v>
      </c>
      <c r="K149" s="82" t="s">
        <v>130</v>
      </c>
    </row>
    <row r="150" customFormat="false" ht="15" hidden="true" customHeight="false" outlineLevel="0" collapsed="false">
      <c r="A150" s="0" t="n">
        <v>1112</v>
      </c>
      <c r="B150" s="82" t="s">
        <v>396</v>
      </c>
      <c r="C150" s="82" t="s">
        <v>236</v>
      </c>
      <c r="D150" s="82" t="s">
        <v>397</v>
      </c>
      <c r="E150" s="82" t="s">
        <v>372</v>
      </c>
      <c r="F150" s="82" t="s">
        <v>373</v>
      </c>
      <c r="G150" s="82" t="s">
        <v>129</v>
      </c>
      <c r="H150" s="82" t="s">
        <v>129</v>
      </c>
      <c r="I150" s="82" t="s">
        <v>129</v>
      </c>
      <c r="J150" s="82" t="s">
        <v>129</v>
      </c>
      <c r="K150" s="82" t="s">
        <v>130</v>
      </c>
    </row>
    <row r="151" customFormat="false" ht="15" hidden="true" customHeight="false" outlineLevel="0" collapsed="false">
      <c r="A151" s="0" t="n">
        <v>1113</v>
      </c>
      <c r="B151" s="82" t="s">
        <v>398</v>
      </c>
      <c r="C151" s="82"/>
      <c r="D151" s="82" t="s">
        <v>166</v>
      </c>
      <c r="E151" s="82" t="s">
        <v>372</v>
      </c>
      <c r="F151" s="82" t="s">
        <v>373</v>
      </c>
      <c r="G151" s="82" t="s">
        <v>129</v>
      </c>
      <c r="H151" s="82" t="s">
        <v>129</v>
      </c>
      <c r="I151" s="82" t="s">
        <v>129</v>
      </c>
      <c r="J151" s="82" t="s">
        <v>129</v>
      </c>
      <c r="K151" s="82" t="s">
        <v>130</v>
      </c>
    </row>
    <row r="152" customFormat="false" ht="15" hidden="true" customHeight="false" outlineLevel="0" collapsed="false">
      <c r="A152" s="0" t="n">
        <v>1126</v>
      </c>
      <c r="B152" s="82" t="s">
        <v>399</v>
      </c>
      <c r="C152" s="82"/>
      <c r="D152" s="82" t="s">
        <v>400</v>
      </c>
      <c r="E152" s="82" t="s">
        <v>372</v>
      </c>
      <c r="F152" s="82" t="s">
        <v>373</v>
      </c>
      <c r="G152" s="82" t="s">
        <v>129</v>
      </c>
      <c r="H152" s="82" t="s">
        <v>129</v>
      </c>
      <c r="I152" s="82" t="s">
        <v>129</v>
      </c>
      <c r="J152" s="82" t="s">
        <v>129</v>
      </c>
      <c r="K152" s="82" t="s">
        <v>130</v>
      </c>
    </row>
    <row r="153" customFormat="false" ht="15" hidden="true" customHeight="false" outlineLevel="0" collapsed="false">
      <c r="A153" s="0" t="n">
        <v>1127</v>
      </c>
      <c r="B153" s="82" t="s">
        <v>401</v>
      </c>
      <c r="C153" s="82"/>
      <c r="D153" s="82" t="s">
        <v>402</v>
      </c>
      <c r="E153" s="82" t="s">
        <v>372</v>
      </c>
      <c r="F153" s="82" t="s">
        <v>373</v>
      </c>
      <c r="G153" s="82" t="s">
        <v>129</v>
      </c>
      <c r="H153" s="82" t="s">
        <v>129</v>
      </c>
      <c r="I153" s="82" t="s">
        <v>129</v>
      </c>
      <c r="J153" s="82" t="s">
        <v>129</v>
      </c>
      <c r="K153" s="82" t="s">
        <v>130</v>
      </c>
    </row>
    <row r="154" customFormat="false" ht="15" hidden="true" customHeight="false" outlineLevel="0" collapsed="false">
      <c r="A154" s="0" t="n">
        <v>1129</v>
      </c>
      <c r="B154" s="82" t="s">
        <v>403</v>
      </c>
      <c r="C154" s="82"/>
      <c r="D154" s="82" t="s">
        <v>404</v>
      </c>
      <c r="E154" s="82" t="s">
        <v>372</v>
      </c>
      <c r="F154" s="82" t="s">
        <v>373</v>
      </c>
      <c r="G154" s="82" t="s">
        <v>129</v>
      </c>
      <c r="H154" s="82" t="s">
        <v>129</v>
      </c>
      <c r="I154" s="82" t="s">
        <v>129</v>
      </c>
      <c r="J154" s="82" t="s">
        <v>129</v>
      </c>
      <c r="K154" s="82" t="s">
        <v>130</v>
      </c>
    </row>
    <row r="155" customFormat="false" ht="15" hidden="true" customHeight="false" outlineLevel="0" collapsed="false">
      <c r="A155" s="0" t="n">
        <v>1196</v>
      </c>
      <c r="B155" s="82" t="s">
        <v>405</v>
      </c>
      <c r="C155" s="82"/>
      <c r="D155" s="82" t="s">
        <v>406</v>
      </c>
      <c r="E155" s="82" t="s">
        <v>372</v>
      </c>
      <c r="F155" s="82" t="s">
        <v>373</v>
      </c>
      <c r="G155" s="82" t="s">
        <v>129</v>
      </c>
      <c r="H155" s="82" t="s">
        <v>129</v>
      </c>
      <c r="I155" s="82" t="s">
        <v>129</v>
      </c>
      <c r="J155" s="82" t="s">
        <v>129</v>
      </c>
      <c r="K155" s="82" t="s">
        <v>130</v>
      </c>
    </row>
    <row r="156" customFormat="false" ht="15" hidden="true" customHeight="false" outlineLevel="0" collapsed="false">
      <c r="A156" s="0" t="n">
        <v>1197</v>
      </c>
      <c r="B156" s="82" t="s">
        <v>407</v>
      </c>
      <c r="C156" s="82"/>
      <c r="D156" s="82" t="s">
        <v>408</v>
      </c>
      <c r="E156" s="82" t="s">
        <v>372</v>
      </c>
      <c r="F156" s="82" t="s">
        <v>373</v>
      </c>
      <c r="G156" s="82" t="s">
        <v>129</v>
      </c>
      <c r="H156" s="82" t="s">
        <v>129</v>
      </c>
      <c r="I156" s="82" t="s">
        <v>129</v>
      </c>
      <c r="J156" s="82" t="s">
        <v>129</v>
      </c>
      <c r="K156" s="82" t="s">
        <v>130</v>
      </c>
    </row>
    <row r="157" customFormat="false" ht="15" hidden="true" customHeight="false" outlineLevel="0" collapsed="false">
      <c r="A157" s="0" t="n">
        <v>1198</v>
      </c>
      <c r="B157" s="82" t="s">
        <v>409</v>
      </c>
      <c r="C157" s="82"/>
      <c r="D157" s="82" t="s">
        <v>410</v>
      </c>
      <c r="E157" s="82" t="s">
        <v>372</v>
      </c>
      <c r="F157" s="82" t="s">
        <v>373</v>
      </c>
      <c r="G157" s="82" t="s">
        <v>129</v>
      </c>
      <c r="H157" s="82" t="s">
        <v>129</v>
      </c>
      <c r="I157" s="82" t="s">
        <v>129</v>
      </c>
      <c r="J157" s="82" t="s">
        <v>129</v>
      </c>
      <c r="K157" s="82" t="s">
        <v>130</v>
      </c>
    </row>
    <row r="158" customFormat="false" ht="15" hidden="true" customHeight="false" outlineLevel="0" collapsed="false">
      <c r="A158" s="0" t="n">
        <v>425</v>
      </c>
      <c r="B158" s="82" t="s">
        <v>411</v>
      </c>
      <c r="C158" s="82" t="s">
        <v>149</v>
      </c>
      <c r="D158" s="82" t="s">
        <v>412</v>
      </c>
      <c r="E158" s="82" t="s">
        <v>413</v>
      </c>
      <c r="F158" s="82" t="s">
        <v>414</v>
      </c>
      <c r="G158" s="82" t="s">
        <v>130</v>
      </c>
      <c r="H158" s="82" t="s">
        <v>130</v>
      </c>
      <c r="I158" s="82" t="s">
        <v>129</v>
      </c>
      <c r="J158" s="82" t="s">
        <v>129</v>
      </c>
      <c r="K158" s="82" t="s">
        <v>130</v>
      </c>
    </row>
    <row r="159" customFormat="false" ht="15" hidden="true" customHeight="false" outlineLevel="0" collapsed="false">
      <c r="A159" s="0" t="n">
        <v>651</v>
      </c>
      <c r="B159" s="82" t="s">
        <v>415</v>
      </c>
      <c r="C159" s="82"/>
      <c r="D159" s="82" t="s">
        <v>416</v>
      </c>
      <c r="E159" s="82" t="s">
        <v>413</v>
      </c>
      <c r="F159" s="82" t="s">
        <v>414</v>
      </c>
      <c r="G159" s="82" t="s">
        <v>129</v>
      </c>
      <c r="H159" s="82" t="s">
        <v>129</v>
      </c>
      <c r="I159" s="82" t="s">
        <v>129</v>
      </c>
      <c r="J159" s="82" t="s">
        <v>129</v>
      </c>
      <c r="K159" s="82" t="s">
        <v>130</v>
      </c>
    </row>
    <row r="160" customFormat="false" ht="15" hidden="true" customHeight="false" outlineLevel="0" collapsed="false">
      <c r="A160" s="0" t="n">
        <v>897</v>
      </c>
      <c r="B160" s="82" t="s">
        <v>417</v>
      </c>
      <c r="C160" s="82"/>
      <c r="D160" s="82" t="s">
        <v>418</v>
      </c>
      <c r="E160" s="82" t="s">
        <v>413</v>
      </c>
      <c r="F160" s="82" t="s">
        <v>414</v>
      </c>
      <c r="G160" s="82" t="s">
        <v>129</v>
      </c>
      <c r="H160" s="82" t="s">
        <v>129</v>
      </c>
      <c r="I160" s="82" t="s">
        <v>129</v>
      </c>
      <c r="J160" s="82" t="s">
        <v>129</v>
      </c>
      <c r="K160" s="82" t="s">
        <v>130</v>
      </c>
    </row>
    <row r="161" customFormat="false" ht="15" hidden="true" customHeight="false" outlineLevel="0" collapsed="false">
      <c r="A161" s="0" t="n">
        <v>968</v>
      </c>
      <c r="B161" s="82" t="s">
        <v>419</v>
      </c>
      <c r="C161" s="82"/>
      <c r="D161" s="82" t="s">
        <v>420</v>
      </c>
      <c r="E161" s="82" t="s">
        <v>413</v>
      </c>
      <c r="F161" s="82" t="s">
        <v>414</v>
      </c>
      <c r="G161" s="82" t="s">
        <v>129</v>
      </c>
      <c r="H161" s="82" t="s">
        <v>129</v>
      </c>
      <c r="I161" s="82" t="s">
        <v>129</v>
      </c>
      <c r="J161" s="82" t="s">
        <v>129</v>
      </c>
      <c r="K161" s="82" t="s">
        <v>130</v>
      </c>
    </row>
    <row r="162" customFormat="false" ht="15" hidden="true" customHeight="false" outlineLevel="0" collapsed="false">
      <c r="A162" s="0" t="n">
        <v>969</v>
      </c>
      <c r="B162" s="82" t="s">
        <v>421</v>
      </c>
      <c r="C162" s="82" t="s">
        <v>160</v>
      </c>
      <c r="D162" s="82" t="s">
        <v>422</v>
      </c>
      <c r="E162" s="82" t="s">
        <v>413</v>
      </c>
      <c r="F162" s="82" t="s">
        <v>414</v>
      </c>
      <c r="G162" s="82" t="s">
        <v>130</v>
      </c>
      <c r="H162" s="82" t="s">
        <v>130</v>
      </c>
      <c r="I162" s="82" t="s">
        <v>130</v>
      </c>
      <c r="J162" s="82" t="s">
        <v>129</v>
      </c>
      <c r="K162" s="82" t="s">
        <v>130</v>
      </c>
    </row>
    <row r="163" customFormat="false" ht="15" hidden="true" customHeight="false" outlineLevel="0" collapsed="false">
      <c r="A163" s="0" t="n">
        <v>970</v>
      </c>
      <c r="B163" s="82" t="s">
        <v>423</v>
      </c>
      <c r="C163" s="82"/>
      <c r="D163" s="82" t="s">
        <v>424</v>
      </c>
      <c r="E163" s="82" t="s">
        <v>413</v>
      </c>
      <c r="F163" s="82" t="s">
        <v>414</v>
      </c>
      <c r="G163" s="82" t="s">
        <v>129</v>
      </c>
      <c r="H163" s="82" t="s">
        <v>129</v>
      </c>
      <c r="I163" s="82" t="s">
        <v>129</v>
      </c>
      <c r="J163" s="82" t="s">
        <v>129</v>
      </c>
      <c r="K163" s="82" t="s">
        <v>130</v>
      </c>
    </row>
    <row r="164" customFormat="false" ht="15" hidden="true" customHeight="false" outlineLevel="0" collapsed="false">
      <c r="A164" s="0" t="n">
        <v>1019</v>
      </c>
      <c r="B164" s="82" t="s">
        <v>425</v>
      </c>
      <c r="C164" s="82"/>
      <c r="D164" s="82" t="s">
        <v>222</v>
      </c>
      <c r="E164" s="82" t="s">
        <v>413</v>
      </c>
      <c r="F164" s="82" t="s">
        <v>414</v>
      </c>
      <c r="G164" s="82" t="s">
        <v>129</v>
      </c>
      <c r="H164" s="82" t="s">
        <v>129</v>
      </c>
      <c r="I164" s="82" t="s">
        <v>129</v>
      </c>
      <c r="J164" s="82" t="s">
        <v>129</v>
      </c>
      <c r="K164" s="82" t="s">
        <v>130</v>
      </c>
    </row>
    <row r="165" customFormat="false" ht="15" hidden="true" customHeight="false" outlineLevel="0" collapsed="false">
      <c r="A165" s="0" t="n">
        <v>1043</v>
      </c>
      <c r="B165" s="82" t="s">
        <v>421</v>
      </c>
      <c r="C165" s="82" t="s">
        <v>160</v>
      </c>
      <c r="D165" s="82" t="s">
        <v>426</v>
      </c>
      <c r="E165" s="82" t="s">
        <v>413</v>
      </c>
      <c r="F165" s="82" t="s">
        <v>414</v>
      </c>
      <c r="G165" s="82" t="s">
        <v>129</v>
      </c>
      <c r="H165" s="82" t="s">
        <v>129</v>
      </c>
      <c r="I165" s="82" t="s">
        <v>129</v>
      </c>
      <c r="J165" s="82" t="s">
        <v>130</v>
      </c>
      <c r="K165" s="82" t="s">
        <v>130</v>
      </c>
    </row>
    <row r="166" customFormat="false" ht="15" hidden="true" customHeight="false" outlineLevel="0" collapsed="false">
      <c r="A166" s="0" t="n">
        <v>1044</v>
      </c>
      <c r="B166" s="82" t="s">
        <v>427</v>
      </c>
      <c r="C166" s="82" t="s">
        <v>164</v>
      </c>
      <c r="D166" s="82" t="s">
        <v>428</v>
      </c>
      <c r="E166" s="82" t="s">
        <v>413</v>
      </c>
      <c r="F166" s="82" t="s">
        <v>414</v>
      </c>
      <c r="G166" s="82" t="s">
        <v>129</v>
      </c>
      <c r="H166" s="82" t="s">
        <v>129</v>
      </c>
      <c r="I166" s="82" t="s">
        <v>129</v>
      </c>
      <c r="J166" s="82" t="s">
        <v>130</v>
      </c>
      <c r="K166" s="82" t="s">
        <v>130</v>
      </c>
    </row>
    <row r="167" customFormat="false" ht="15" hidden="true" customHeight="false" outlineLevel="0" collapsed="false">
      <c r="A167" s="0" t="n">
        <v>1124</v>
      </c>
      <c r="B167" s="82" t="s">
        <v>429</v>
      </c>
      <c r="C167" s="82"/>
      <c r="D167" s="82" t="s">
        <v>395</v>
      </c>
      <c r="E167" s="82" t="s">
        <v>413</v>
      </c>
      <c r="F167" s="82" t="s">
        <v>414</v>
      </c>
      <c r="G167" s="82" t="s">
        <v>129</v>
      </c>
      <c r="H167" s="82" t="s">
        <v>129</v>
      </c>
      <c r="I167" s="82" t="s">
        <v>129</v>
      </c>
      <c r="J167" s="82" t="s">
        <v>129</v>
      </c>
      <c r="K167" s="82" t="s">
        <v>130</v>
      </c>
    </row>
    <row r="168" customFormat="false" ht="15" hidden="true" customHeight="false" outlineLevel="0" collapsed="false">
      <c r="A168" s="0" t="n">
        <v>1131</v>
      </c>
      <c r="B168" s="82" t="s">
        <v>417</v>
      </c>
      <c r="C168" s="82"/>
      <c r="D168" s="82" t="s">
        <v>430</v>
      </c>
      <c r="E168" s="82" t="s">
        <v>413</v>
      </c>
      <c r="F168" s="82" t="s">
        <v>414</v>
      </c>
      <c r="G168" s="82" t="s">
        <v>129</v>
      </c>
      <c r="H168" s="82" t="s">
        <v>129</v>
      </c>
      <c r="I168" s="82" t="s">
        <v>129</v>
      </c>
      <c r="J168" s="82" t="s">
        <v>129</v>
      </c>
      <c r="K168" s="82" t="s">
        <v>130</v>
      </c>
    </row>
    <row r="169" customFormat="false" ht="15" hidden="true" customHeight="false" outlineLevel="0" collapsed="false">
      <c r="A169" s="0" t="n">
        <v>1203</v>
      </c>
      <c r="B169" s="82" t="s">
        <v>431</v>
      </c>
      <c r="C169" s="82"/>
      <c r="D169" s="82" t="s">
        <v>432</v>
      </c>
      <c r="E169" s="82" t="s">
        <v>413</v>
      </c>
      <c r="F169" s="82" t="s">
        <v>414</v>
      </c>
      <c r="G169" s="82" t="s">
        <v>129</v>
      </c>
      <c r="H169" s="82" t="s">
        <v>129</v>
      </c>
      <c r="I169" s="82" t="s">
        <v>129</v>
      </c>
      <c r="J169" s="82" t="s">
        <v>129</v>
      </c>
      <c r="K169" s="82" t="s">
        <v>130</v>
      </c>
    </row>
    <row r="170" customFormat="false" ht="15" hidden="true" customHeight="false" outlineLevel="0" collapsed="false">
      <c r="A170" s="0" t="n">
        <v>1204</v>
      </c>
      <c r="B170" s="82" t="s">
        <v>433</v>
      </c>
      <c r="C170" s="82" t="s">
        <v>164</v>
      </c>
      <c r="D170" s="82" t="s">
        <v>434</v>
      </c>
      <c r="E170" s="82" t="s">
        <v>413</v>
      </c>
      <c r="F170" s="82" t="s">
        <v>414</v>
      </c>
      <c r="G170" s="82" t="s">
        <v>129</v>
      </c>
      <c r="H170" s="82" t="s">
        <v>129</v>
      </c>
      <c r="I170" s="82" t="s">
        <v>129</v>
      </c>
      <c r="J170" s="82" t="s">
        <v>129</v>
      </c>
      <c r="K170" s="82" t="s">
        <v>130</v>
      </c>
    </row>
    <row r="171" customFormat="false" ht="15" hidden="true" customHeight="false" outlineLevel="0" collapsed="false">
      <c r="A171" s="0" t="n">
        <v>1205</v>
      </c>
      <c r="B171" s="82" t="s">
        <v>435</v>
      </c>
      <c r="C171" s="82"/>
      <c r="D171" s="82" t="s">
        <v>436</v>
      </c>
      <c r="E171" s="82" t="s">
        <v>413</v>
      </c>
      <c r="F171" s="82" t="s">
        <v>414</v>
      </c>
      <c r="G171" s="82" t="s">
        <v>129</v>
      </c>
      <c r="H171" s="82" t="s">
        <v>129</v>
      </c>
      <c r="I171" s="82" t="s">
        <v>129</v>
      </c>
      <c r="J171" s="82" t="s">
        <v>129</v>
      </c>
      <c r="K171" s="82" t="s">
        <v>130</v>
      </c>
    </row>
    <row r="172" customFormat="false" ht="15" hidden="true" customHeight="false" outlineLevel="0" collapsed="false">
      <c r="A172" s="0" t="n">
        <v>1214</v>
      </c>
      <c r="B172" s="82" t="s">
        <v>437</v>
      </c>
      <c r="C172" s="82" t="s">
        <v>164</v>
      </c>
      <c r="D172" s="82" t="s">
        <v>438</v>
      </c>
      <c r="E172" s="82" t="s">
        <v>413</v>
      </c>
      <c r="F172" s="82" t="s">
        <v>414</v>
      </c>
      <c r="G172" s="82" t="s">
        <v>129</v>
      </c>
      <c r="H172" s="82" t="s">
        <v>129</v>
      </c>
      <c r="I172" s="82" t="s">
        <v>129</v>
      </c>
      <c r="J172" s="82" t="s">
        <v>129</v>
      </c>
      <c r="K172" s="82" t="s">
        <v>130</v>
      </c>
    </row>
    <row r="173" customFormat="false" ht="15" hidden="false" customHeight="false" outlineLevel="0" collapsed="false">
      <c r="A173" s="0" t="n">
        <v>17</v>
      </c>
      <c r="B173" s="82" t="s">
        <v>439</v>
      </c>
      <c r="C173" s="82"/>
      <c r="D173" s="82" t="s">
        <v>440</v>
      </c>
      <c r="E173" s="82" t="s">
        <v>441</v>
      </c>
      <c r="F173" s="82" t="s">
        <v>442</v>
      </c>
      <c r="G173" s="82" t="s">
        <v>129</v>
      </c>
      <c r="H173" s="82" t="s">
        <v>130</v>
      </c>
      <c r="I173" s="82" t="s">
        <v>130</v>
      </c>
      <c r="J173" s="82" t="s">
        <v>129</v>
      </c>
      <c r="K173" s="82" t="s">
        <v>130</v>
      </c>
    </row>
    <row r="174" customFormat="false" ht="15" hidden="false" customHeight="false" outlineLevel="0" collapsed="false">
      <c r="A174" s="0" t="n">
        <v>22</v>
      </c>
      <c r="B174" s="82" t="s">
        <v>443</v>
      </c>
      <c r="C174" s="82" t="s">
        <v>236</v>
      </c>
      <c r="D174" s="82" t="s">
        <v>444</v>
      </c>
      <c r="E174" s="82" t="s">
        <v>441</v>
      </c>
      <c r="F174" s="82" t="s">
        <v>442</v>
      </c>
      <c r="G174" s="82" t="s">
        <v>130</v>
      </c>
      <c r="H174" s="82" t="s">
        <v>130</v>
      </c>
      <c r="I174" s="82" t="s">
        <v>129</v>
      </c>
      <c r="J174" s="82" t="s">
        <v>129</v>
      </c>
      <c r="K174" s="82" t="s">
        <v>130</v>
      </c>
    </row>
    <row r="175" customFormat="false" ht="15" hidden="false" customHeight="false" outlineLevel="0" collapsed="false">
      <c r="A175" s="0" t="n">
        <v>699</v>
      </c>
      <c r="B175" s="82" t="s">
        <v>445</v>
      </c>
      <c r="C175" s="82"/>
      <c r="D175" s="82" t="s">
        <v>293</v>
      </c>
      <c r="E175" s="82" t="s">
        <v>441</v>
      </c>
      <c r="F175" s="82" t="s">
        <v>442</v>
      </c>
      <c r="G175" s="82" t="s">
        <v>129</v>
      </c>
      <c r="H175" s="82" t="s">
        <v>129</v>
      </c>
      <c r="I175" s="82" t="s">
        <v>129</v>
      </c>
      <c r="J175" s="82" t="s">
        <v>129</v>
      </c>
      <c r="K175" s="82" t="s">
        <v>130</v>
      </c>
    </row>
    <row r="176" customFormat="false" ht="15" hidden="false" customHeight="false" outlineLevel="0" collapsed="false">
      <c r="A176" s="0" t="n">
        <v>796</v>
      </c>
      <c r="B176" s="82" t="s">
        <v>446</v>
      </c>
      <c r="C176" s="82"/>
      <c r="D176" s="82" t="s">
        <v>321</v>
      </c>
      <c r="E176" s="82" t="s">
        <v>441</v>
      </c>
      <c r="F176" s="82" t="s">
        <v>442</v>
      </c>
      <c r="G176" s="82" t="s">
        <v>129</v>
      </c>
      <c r="H176" s="82" t="s">
        <v>129</v>
      </c>
      <c r="I176" s="82" t="s">
        <v>130</v>
      </c>
      <c r="J176" s="82" t="s">
        <v>130</v>
      </c>
      <c r="K176" s="82" t="s">
        <v>130</v>
      </c>
    </row>
    <row r="177" customFormat="false" ht="15" hidden="false" customHeight="false" outlineLevel="0" collapsed="false">
      <c r="A177" s="0" t="n">
        <v>798</v>
      </c>
      <c r="B177" s="82" t="s">
        <v>447</v>
      </c>
      <c r="C177" s="82"/>
      <c r="D177" s="82" t="s">
        <v>448</v>
      </c>
      <c r="E177" s="82" t="s">
        <v>441</v>
      </c>
      <c r="F177" s="82" t="s">
        <v>442</v>
      </c>
      <c r="G177" s="82" t="s">
        <v>129</v>
      </c>
      <c r="H177" s="82" t="s">
        <v>129</v>
      </c>
      <c r="I177" s="82" t="s">
        <v>129</v>
      </c>
      <c r="J177" s="82" t="s">
        <v>130</v>
      </c>
      <c r="K177" s="82" t="s">
        <v>130</v>
      </c>
    </row>
    <row r="178" customFormat="false" ht="15" hidden="false" customHeight="false" outlineLevel="0" collapsed="false">
      <c r="A178" s="0" t="n">
        <v>799</v>
      </c>
      <c r="B178" s="82" t="s">
        <v>439</v>
      </c>
      <c r="C178" s="82"/>
      <c r="D178" s="82" t="s">
        <v>449</v>
      </c>
      <c r="E178" s="82" t="s">
        <v>441</v>
      </c>
      <c r="F178" s="82" t="s">
        <v>442</v>
      </c>
      <c r="G178" s="82" t="s">
        <v>129</v>
      </c>
      <c r="H178" s="82" t="s">
        <v>129</v>
      </c>
      <c r="I178" s="82" t="s">
        <v>129</v>
      </c>
      <c r="J178" s="82" t="s">
        <v>129</v>
      </c>
      <c r="K178" s="82" t="s">
        <v>130</v>
      </c>
    </row>
    <row r="179" customFormat="false" ht="15" hidden="false" customHeight="false" outlineLevel="0" collapsed="false">
      <c r="A179" s="0" t="n">
        <v>803</v>
      </c>
      <c r="B179" s="82" t="s">
        <v>450</v>
      </c>
      <c r="C179" s="82" t="s">
        <v>164</v>
      </c>
      <c r="D179" s="82" t="s">
        <v>451</v>
      </c>
      <c r="E179" s="82" t="s">
        <v>441</v>
      </c>
      <c r="F179" s="82" t="s">
        <v>442</v>
      </c>
      <c r="G179" s="82" t="s">
        <v>130</v>
      </c>
      <c r="H179" s="82" t="s">
        <v>130</v>
      </c>
      <c r="I179" s="82" t="s">
        <v>130</v>
      </c>
      <c r="J179" s="82" t="s">
        <v>130</v>
      </c>
      <c r="K179" s="82" t="s">
        <v>130</v>
      </c>
    </row>
    <row r="180" customFormat="false" ht="15" hidden="false" customHeight="false" outlineLevel="0" collapsed="false">
      <c r="A180" s="0" t="n">
        <v>849</v>
      </c>
      <c r="B180" s="82" t="s">
        <v>452</v>
      </c>
      <c r="C180" s="82"/>
      <c r="D180" s="82" t="s">
        <v>453</v>
      </c>
      <c r="E180" s="82" t="s">
        <v>441</v>
      </c>
      <c r="F180" s="82" t="s">
        <v>442</v>
      </c>
      <c r="G180" s="82" t="s">
        <v>130</v>
      </c>
      <c r="H180" s="82" t="s">
        <v>130</v>
      </c>
      <c r="I180" s="82" t="s">
        <v>130</v>
      </c>
      <c r="J180" s="82" t="s">
        <v>130</v>
      </c>
      <c r="K180" s="82" t="s">
        <v>130</v>
      </c>
    </row>
    <row r="181" customFormat="false" ht="15" hidden="false" customHeight="false" outlineLevel="0" collapsed="false">
      <c r="A181" s="0" t="n">
        <v>914</v>
      </c>
      <c r="B181" s="82" t="s">
        <v>454</v>
      </c>
      <c r="C181" s="82"/>
      <c r="D181" s="82" t="s">
        <v>455</v>
      </c>
      <c r="E181" s="82" t="s">
        <v>441</v>
      </c>
      <c r="F181" s="82" t="s">
        <v>442</v>
      </c>
      <c r="G181" s="82" t="s">
        <v>129</v>
      </c>
      <c r="H181" s="82" t="s">
        <v>129</v>
      </c>
      <c r="I181" s="82" t="s">
        <v>129</v>
      </c>
      <c r="J181" s="82" t="s">
        <v>129</v>
      </c>
      <c r="K181" s="82" t="s">
        <v>130</v>
      </c>
    </row>
    <row r="182" customFormat="false" ht="15" hidden="false" customHeight="false" outlineLevel="0" collapsed="false">
      <c r="A182" s="0" t="n">
        <v>975</v>
      </c>
      <c r="B182" s="82" t="s">
        <v>456</v>
      </c>
      <c r="C182" s="82" t="s">
        <v>164</v>
      </c>
      <c r="D182" s="82" t="s">
        <v>180</v>
      </c>
      <c r="E182" s="82" t="s">
        <v>441</v>
      </c>
      <c r="F182" s="82" t="s">
        <v>442</v>
      </c>
      <c r="G182" s="82" t="s">
        <v>129</v>
      </c>
      <c r="H182" s="82" t="s">
        <v>130</v>
      </c>
      <c r="I182" s="82" t="s">
        <v>129</v>
      </c>
      <c r="J182" s="82" t="s">
        <v>129</v>
      </c>
      <c r="K182" s="82" t="s">
        <v>130</v>
      </c>
    </row>
    <row r="183" customFormat="false" ht="15" hidden="false" customHeight="false" outlineLevel="0" collapsed="false">
      <c r="A183" s="0" t="n">
        <v>976</v>
      </c>
      <c r="B183" s="82" t="s">
        <v>457</v>
      </c>
      <c r="C183" s="82"/>
      <c r="D183" s="82" t="s">
        <v>295</v>
      </c>
      <c r="E183" s="82" t="s">
        <v>441</v>
      </c>
      <c r="F183" s="82" t="s">
        <v>442</v>
      </c>
      <c r="G183" s="82" t="s">
        <v>130</v>
      </c>
      <c r="H183" s="82" t="s">
        <v>130</v>
      </c>
      <c r="I183" s="82" t="s">
        <v>129</v>
      </c>
      <c r="J183" s="82" t="s">
        <v>129</v>
      </c>
      <c r="K183" s="82" t="s">
        <v>130</v>
      </c>
    </row>
    <row r="184" customFormat="false" ht="15" hidden="false" customHeight="false" outlineLevel="0" collapsed="false">
      <c r="A184" s="0" t="n">
        <v>996</v>
      </c>
      <c r="B184" s="82" t="s">
        <v>458</v>
      </c>
      <c r="C184" s="82"/>
      <c r="D184" s="82" t="s">
        <v>459</v>
      </c>
      <c r="E184" s="82" t="s">
        <v>441</v>
      </c>
      <c r="F184" s="82" t="s">
        <v>442</v>
      </c>
      <c r="G184" s="82" t="s">
        <v>129</v>
      </c>
      <c r="H184" s="82" t="s">
        <v>129</v>
      </c>
      <c r="I184" s="82" t="s">
        <v>129</v>
      </c>
      <c r="J184" s="82" t="s">
        <v>129</v>
      </c>
      <c r="K184" s="82" t="s">
        <v>130</v>
      </c>
    </row>
    <row r="185" customFormat="false" ht="15" hidden="false" customHeight="false" outlineLevel="0" collapsed="false">
      <c r="A185" s="0" t="n">
        <v>1000</v>
      </c>
      <c r="B185" s="82" t="s">
        <v>450</v>
      </c>
      <c r="C185" s="82" t="s">
        <v>164</v>
      </c>
      <c r="D185" s="82" t="s">
        <v>460</v>
      </c>
      <c r="E185" s="82" t="s">
        <v>441</v>
      </c>
      <c r="F185" s="82" t="s">
        <v>442</v>
      </c>
      <c r="G185" s="82" t="s">
        <v>129</v>
      </c>
      <c r="H185" s="82" t="s">
        <v>129</v>
      </c>
      <c r="I185" s="82" t="s">
        <v>129</v>
      </c>
      <c r="J185" s="82" t="s">
        <v>129</v>
      </c>
      <c r="K185" s="82" t="s">
        <v>130</v>
      </c>
    </row>
    <row r="186" customFormat="false" ht="15" hidden="false" customHeight="false" outlineLevel="0" collapsed="false">
      <c r="A186" s="0" t="n">
        <v>1003</v>
      </c>
      <c r="B186" s="82" t="s">
        <v>461</v>
      </c>
      <c r="C186" s="82"/>
      <c r="D186" s="82" t="s">
        <v>462</v>
      </c>
      <c r="E186" s="82" t="s">
        <v>441</v>
      </c>
      <c r="F186" s="82" t="s">
        <v>442</v>
      </c>
      <c r="G186" s="82" t="s">
        <v>129</v>
      </c>
      <c r="H186" s="82" t="s">
        <v>129</v>
      </c>
      <c r="I186" s="82" t="s">
        <v>129</v>
      </c>
      <c r="J186" s="82" t="s">
        <v>129</v>
      </c>
      <c r="K186" s="82" t="s">
        <v>130</v>
      </c>
    </row>
    <row r="187" customFormat="false" ht="15" hidden="false" customHeight="false" outlineLevel="0" collapsed="false">
      <c r="A187" s="0" t="n">
        <v>1035</v>
      </c>
      <c r="B187" s="82" t="s">
        <v>463</v>
      </c>
      <c r="C187" s="82"/>
      <c r="D187" s="82" t="s">
        <v>464</v>
      </c>
      <c r="E187" s="82" t="s">
        <v>441</v>
      </c>
      <c r="F187" s="82" t="s">
        <v>442</v>
      </c>
      <c r="G187" s="82" t="s">
        <v>129</v>
      </c>
      <c r="H187" s="82" t="s">
        <v>129</v>
      </c>
      <c r="I187" s="82" t="s">
        <v>129</v>
      </c>
      <c r="J187" s="82" t="s">
        <v>130</v>
      </c>
      <c r="K187" s="82" t="s">
        <v>130</v>
      </c>
    </row>
    <row r="188" customFormat="false" ht="15" hidden="false" customHeight="false" outlineLevel="0" collapsed="false">
      <c r="A188" s="0" t="n">
        <v>1050</v>
      </c>
      <c r="B188" s="82" t="s">
        <v>465</v>
      </c>
      <c r="C188" s="82"/>
      <c r="D188" s="82" t="s">
        <v>466</v>
      </c>
      <c r="E188" s="82" t="s">
        <v>441</v>
      </c>
      <c r="F188" s="82" t="s">
        <v>442</v>
      </c>
      <c r="G188" s="82" t="s">
        <v>129</v>
      </c>
      <c r="H188" s="82" t="s">
        <v>129</v>
      </c>
      <c r="I188" s="82" t="s">
        <v>129</v>
      </c>
      <c r="J188" s="82" t="s">
        <v>130</v>
      </c>
      <c r="K188" s="82" t="s">
        <v>130</v>
      </c>
    </row>
    <row r="189" customFormat="false" ht="15" hidden="false" customHeight="false" outlineLevel="0" collapsed="false">
      <c r="A189" s="0" t="n">
        <v>1051</v>
      </c>
      <c r="B189" s="82" t="s">
        <v>450</v>
      </c>
      <c r="C189" s="82" t="s">
        <v>164</v>
      </c>
      <c r="D189" s="82" t="s">
        <v>467</v>
      </c>
      <c r="E189" s="82" t="s">
        <v>441</v>
      </c>
      <c r="F189" s="82" t="s">
        <v>442</v>
      </c>
      <c r="G189" s="82" t="s">
        <v>129</v>
      </c>
      <c r="H189" s="82" t="s">
        <v>130</v>
      </c>
      <c r="I189" s="82" t="s">
        <v>129</v>
      </c>
      <c r="J189" s="82" t="s">
        <v>129</v>
      </c>
      <c r="K189" s="82" t="s">
        <v>130</v>
      </c>
    </row>
    <row r="190" customFormat="false" ht="15" hidden="false" customHeight="false" outlineLevel="0" collapsed="false">
      <c r="A190" s="0" t="n">
        <v>1099</v>
      </c>
      <c r="B190" s="82" t="s">
        <v>450</v>
      </c>
      <c r="C190" s="82" t="s">
        <v>164</v>
      </c>
      <c r="D190" s="82" t="s">
        <v>468</v>
      </c>
      <c r="E190" s="82" t="s">
        <v>441</v>
      </c>
      <c r="F190" s="82" t="s">
        <v>442</v>
      </c>
      <c r="G190" s="82" t="s">
        <v>129</v>
      </c>
      <c r="H190" s="82" t="s">
        <v>129</v>
      </c>
      <c r="I190" s="82" t="s">
        <v>129</v>
      </c>
      <c r="J190" s="82" t="s">
        <v>129</v>
      </c>
      <c r="K190" s="82" t="s">
        <v>130</v>
      </c>
    </row>
    <row r="191" customFormat="false" ht="15" hidden="false" customHeight="false" outlineLevel="0" collapsed="false">
      <c r="A191" s="0" t="n">
        <v>1100</v>
      </c>
      <c r="B191" s="82" t="s">
        <v>469</v>
      </c>
      <c r="C191" s="82"/>
      <c r="D191" s="82" t="s">
        <v>470</v>
      </c>
      <c r="E191" s="82" t="s">
        <v>441</v>
      </c>
      <c r="F191" s="82" t="s">
        <v>442</v>
      </c>
      <c r="G191" s="82" t="s">
        <v>129</v>
      </c>
      <c r="H191" s="82" t="s">
        <v>129</v>
      </c>
      <c r="I191" s="82" t="s">
        <v>129</v>
      </c>
      <c r="J191" s="82" t="s">
        <v>129</v>
      </c>
      <c r="K191" s="82" t="s">
        <v>130</v>
      </c>
    </row>
    <row r="192" customFormat="false" ht="15" hidden="false" customHeight="false" outlineLevel="0" collapsed="false">
      <c r="A192" s="0" t="n">
        <v>1102</v>
      </c>
      <c r="B192" s="82" t="s">
        <v>471</v>
      </c>
      <c r="C192" s="82"/>
      <c r="D192" s="82" t="s">
        <v>472</v>
      </c>
      <c r="E192" s="82" t="s">
        <v>441</v>
      </c>
      <c r="F192" s="82" t="s">
        <v>442</v>
      </c>
      <c r="G192" s="82" t="s">
        <v>129</v>
      </c>
      <c r="H192" s="82" t="s">
        <v>129</v>
      </c>
      <c r="I192" s="82" t="s">
        <v>129</v>
      </c>
      <c r="J192" s="82" t="s">
        <v>129</v>
      </c>
      <c r="K192" s="82" t="s">
        <v>130</v>
      </c>
    </row>
    <row r="193" customFormat="false" ht="15" hidden="false" customHeight="false" outlineLevel="0" collapsed="false">
      <c r="A193" s="0" t="n">
        <v>1146</v>
      </c>
      <c r="B193" s="82" t="s">
        <v>473</v>
      </c>
      <c r="C193" s="82"/>
      <c r="D193" s="82" t="s">
        <v>168</v>
      </c>
      <c r="E193" s="82" t="s">
        <v>441</v>
      </c>
      <c r="F193" s="82" t="s">
        <v>442</v>
      </c>
      <c r="G193" s="82" t="s">
        <v>129</v>
      </c>
      <c r="H193" s="82" t="s">
        <v>129</v>
      </c>
      <c r="I193" s="82" t="s">
        <v>129</v>
      </c>
      <c r="J193" s="82" t="s">
        <v>129</v>
      </c>
      <c r="K193" s="82" t="s">
        <v>130</v>
      </c>
    </row>
    <row r="194" customFormat="false" ht="15" hidden="false" customHeight="false" outlineLevel="0" collapsed="false">
      <c r="A194" s="0" t="n">
        <v>1147</v>
      </c>
      <c r="B194" s="82" t="s">
        <v>474</v>
      </c>
      <c r="C194" s="82"/>
      <c r="D194" s="82" t="s">
        <v>475</v>
      </c>
      <c r="E194" s="82" t="s">
        <v>441</v>
      </c>
      <c r="F194" s="82" t="s">
        <v>442</v>
      </c>
      <c r="G194" s="82" t="s">
        <v>129</v>
      </c>
      <c r="H194" s="82" t="s">
        <v>129</v>
      </c>
      <c r="I194" s="82" t="s">
        <v>129</v>
      </c>
      <c r="J194" s="82" t="s">
        <v>129</v>
      </c>
      <c r="K194" s="82" t="s">
        <v>130</v>
      </c>
    </row>
    <row r="195" customFormat="false" ht="15" hidden="false" customHeight="false" outlineLevel="0" collapsed="false">
      <c r="A195" s="0" t="n">
        <v>1156</v>
      </c>
      <c r="B195" s="82" t="s">
        <v>476</v>
      </c>
      <c r="C195" s="82"/>
      <c r="D195" s="82" t="s">
        <v>477</v>
      </c>
      <c r="E195" s="82" t="s">
        <v>441</v>
      </c>
      <c r="F195" s="82" t="s">
        <v>442</v>
      </c>
      <c r="G195" s="82" t="s">
        <v>129</v>
      </c>
      <c r="H195" s="82" t="s">
        <v>129</v>
      </c>
      <c r="I195" s="82" t="s">
        <v>129</v>
      </c>
      <c r="J195" s="82" t="s">
        <v>129</v>
      </c>
      <c r="K195" s="82" t="s">
        <v>130</v>
      </c>
    </row>
    <row r="196" customFormat="false" ht="15" hidden="false" customHeight="false" outlineLevel="0" collapsed="false">
      <c r="A196" s="0" t="n">
        <v>1159</v>
      </c>
      <c r="B196" s="82" t="s">
        <v>478</v>
      </c>
      <c r="C196" s="82" t="s">
        <v>164</v>
      </c>
      <c r="D196" s="82" t="s">
        <v>222</v>
      </c>
      <c r="E196" s="82" t="s">
        <v>441</v>
      </c>
      <c r="F196" s="82" t="s">
        <v>442</v>
      </c>
      <c r="G196" s="82" t="s">
        <v>129</v>
      </c>
      <c r="H196" s="82" t="s">
        <v>129</v>
      </c>
      <c r="I196" s="82" t="s">
        <v>129</v>
      </c>
      <c r="J196" s="82" t="s">
        <v>129</v>
      </c>
      <c r="K196" s="82" t="s">
        <v>130</v>
      </c>
    </row>
    <row r="197" customFormat="false" ht="15" hidden="false" customHeight="false" outlineLevel="0" collapsed="false">
      <c r="A197" s="0" t="n">
        <v>1160</v>
      </c>
      <c r="B197" s="82" t="s">
        <v>479</v>
      </c>
      <c r="C197" s="82"/>
      <c r="D197" s="82" t="s">
        <v>480</v>
      </c>
      <c r="E197" s="82" t="s">
        <v>441</v>
      </c>
      <c r="F197" s="82" t="s">
        <v>442</v>
      </c>
      <c r="G197" s="82" t="s">
        <v>129</v>
      </c>
      <c r="H197" s="82" t="s">
        <v>129</v>
      </c>
      <c r="I197" s="82" t="s">
        <v>129</v>
      </c>
      <c r="J197" s="82" t="s">
        <v>129</v>
      </c>
      <c r="K197" s="82" t="s">
        <v>130</v>
      </c>
    </row>
    <row r="198" customFormat="false" ht="15" hidden="false" customHeight="false" outlineLevel="0" collapsed="false">
      <c r="A198" s="0" t="n">
        <v>1163</v>
      </c>
      <c r="B198" s="82" t="s">
        <v>481</v>
      </c>
      <c r="C198" s="82"/>
      <c r="D198" s="82" t="s">
        <v>482</v>
      </c>
      <c r="E198" s="82" t="s">
        <v>441</v>
      </c>
      <c r="F198" s="82" t="s">
        <v>442</v>
      </c>
      <c r="G198" s="82" t="s">
        <v>129</v>
      </c>
      <c r="H198" s="82" t="s">
        <v>129</v>
      </c>
      <c r="I198" s="82" t="s">
        <v>129</v>
      </c>
      <c r="J198" s="82" t="s">
        <v>129</v>
      </c>
      <c r="K198" s="82" t="s">
        <v>130</v>
      </c>
    </row>
    <row r="199" customFormat="false" ht="15" hidden="false" customHeight="false" outlineLevel="0" collapsed="false">
      <c r="A199" s="0" t="n">
        <v>1164</v>
      </c>
      <c r="B199" s="82" t="s">
        <v>483</v>
      </c>
      <c r="C199" s="82" t="s">
        <v>484</v>
      </c>
      <c r="D199" s="82" t="s">
        <v>485</v>
      </c>
      <c r="E199" s="82" t="s">
        <v>441</v>
      </c>
      <c r="F199" s="82" t="s">
        <v>442</v>
      </c>
      <c r="G199" s="82" t="s">
        <v>129</v>
      </c>
      <c r="H199" s="82" t="s">
        <v>129</v>
      </c>
      <c r="I199" s="82" t="s">
        <v>129</v>
      </c>
      <c r="J199" s="82" t="s">
        <v>129</v>
      </c>
      <c r="K199" s="82" t="s">
        <v>130</v>
      </c>
    </row>
    <row r="200" customFormat="false" ht="15" hidden="false" customHeight="false" outlineLevel="0" collapsed="false">
      <c r="A200" s="0" t="n">
        <v>1165</v>
      </c>
      <c r="B200" s="82" t="s">
        <v>486</v>
      </c>
      <c r="C200" s="82"/>
      <c r="D200" s="82" t="s">
        <v>487</v>
      </c>
      <c r="E200" s="82" t="s">
        <v>441</v>
      </c>
      <c r="F200" s="82" t="s">
        <v>442</v>
      </c>
      <c r="G200" s="82" t="s">
        <v>129</v>
      </c>
      <c r="H200" s="82" t="s">
        <v>129</v>
      </c>
      <c r="I200" s="82" t="s">
        <v>129</v>
      </c>
      <c r="J200" s="82" t="s">
        <v>129</v>
      </c>
      <c r="K200" s="82" t="s">
        <v>130</v>
      </c>
    </row>
    <row r="201" customFormat="false" ht="15" hidden="false" customHeight="false" outlineLevel="0" collapsed="false">
      <c r="A201" s="0" t="n">
        <v>1168</v>
      </c>
      <c r="B201" s="82" t="s">
        <v>474</v>
      </c>
      <c r="C201" s="82"/>
      <c r="D201" s="82" t="s">
        <v>139</v>
      </c>
      <c r="E201" s="82" t="s">
        <v>441</v>
      </c>
      <c r="F201" s="82" t="s">
        <v>442</v>
      </c>
      <c r="G201" s="82" t="s">
        <v>129</v>
      </c>
      <c r="H201" s="82" t="s">
        <v>129</v>
      </c>
      <c r="I201" s="82" t="s">
        <v>129</v>
      </c>
      <c r="J201" s="82" t="s">
        <v>129</v>
      </c>
      <c r="K201" s="82" t="s">
        <v>130</v>
      </c>
    </row>
    <row r="202" customFormat="false" ht="15" hidden="false" customHeight="false" outlineLevel="0" collapsed="false">
      <c r="A202" s="0" t="n">
        <v>1192</v>
      </c>
      <c r="B202" s="82" t="s">
        <v>488</v>
      </c>
      <c r="C202" s="82"/>
      <c r="D202" s="82" t="s">
        <v>330</v>
      </c>
      <c r="E202" s="82" t="s">
        <v>441</v>
      </c>
      <c r="F202" s="82" t="s">
        <v>442</v>
      </c>
      <c r="G202" s="82" t="s">
        <v>129</v>
      </c>
      <c r="H202" s="82" t="s">
        <v>129</v>
      </c>
      <c r="I202" s="82" t="s">
        <v>129</v>
      </c>
      <c r="J202" s="82" t="s">
        <v>129</v>
      </c>
      <c r="K202" s="82" t="s">
        <v>130</v>
      </c>
    </row>
    <row r="203" customFormat="false" ht="15" hidden="false" customHeight="false" outlineLevel="0" collapsed="false">
      <c r="A203" s="0" t="n">
        <v>1213</v>
      </c>
      <c r="B203" s="82" t="s">
        <v>489</v>
      </c>
      <c r="C203" s="82"/>
      <c r="D203" s="82" t="s">
        <v>490</v>
      </c>
      <c r="E203" s="82" t="s">
        <v>441</v>
      </c>
      <c r="F203" s="82" t="s">
        <v>442</v>
      </c>
      <c r="G203" s="82" t="s">
        <v>129</v>
      </c>
      <c r="H203" s="82" t="s">
        <v>129</v>
      </c>
      <c r="I203" s="82" t="s">
        <v>129</v>
      </c>
      <c r="J203" s="82" t="s">
        <v>129</v>
      </c>
      <c r="K203" s="82" t="s">
        <v>130</v>
      </c>
    </row>
    <row r="204" customFormat="false" ht="15" hidden="true" customHeight="false" outlineLevel="0" collapsed="false">
      <c r="A204" s="0" t="n">
        <v>183</v>
      </c>
      <c r="B204" s="82" t="s">
        <v>491</v>
      </c>
      <c r="C204" s="82"/>
      <c r="D204" s="82" t="s">
        <v>293</v>
      </c>
      <c r="E204" s="82" t="s">
        <v>492</v>
      </c>
      <c r="F204" s="82" t="s">
        <v>493</v>
      </c>
      <c r="G204" s="82" t="s">
        <v>130</v>
      </c>
      <c r="H204" s="82" t="s">
        <v>130</v>
      </c>
      <c r="I204" s="82" t="s">
        <v>130</v>
      </c>
      <c r="J204" s="82" t="s">
        <v>129</v>
      </c>
      <c r="K204" s="82" t="s">
        <v>130</v>
      </c>
    </row>
    <row r="205" customFormat="false" ht="15" hidden="true" customHeight="false" outlineLevel="0" collapsed="false">
      <c r="A205" s="0" t="n">
        <v>186</v>
      </c>
      <c r="B205" s="82" t="s">
        <v>494</v>
      </c>
      <c r="C205" s="82"/>
      <c r="D205" s="82" t="s">
        <v>495</v>
      </c>
      <c r="E205" s="82" t="s">
        <v>492</v>
      </c>
      <c r="F205" s="82" t="s">
        <v>493</v>
      </c>
      <c r="G205" s="82" t="s">
        <v>129</v>
      </c>
      <c r="H205" s="82" t="s">
        <v>129</v>
      </c>
      <c r="I205" s="82" t="s">
        <v>129</v>
      </c>
      <c r="J205" s="82" t="s">
        <v>130</v>
      </c>
      <c r="K205" s="82" t="s">
        <v>130</v>
      </c>
    </row>
    <row r="206" customFormat="false" ht="15" hidden="true" customHeight="false" outlineLevel="0" collapsed="false">
      <c r="A206" s="0" t="n">
        <v>843</v>
      </c>
      <c r="B206" s="82" t="s">
        <v>496</v>
      </c>
      <c r="C206" s="82" t="s">
        <v>236</v>
      </c>
      <c r="D206" s="82" t="s">
        <v>180</v>
      </c>
      <c r="E206" s="82" t="s">
        <v>492</v>
      </c>
      <c r="F206" s="82" t="s">
        <v>493</v>
      </c>
      <c r="G206" s="82" t="s">
        <v>129</v>
      </c>
      <c r="H206" s="82" t="s">
        <v>129</v>
      </c>
      <c r="I206" s="82" t="s">
        <v>129</v>
      </c>
      <c r="J206" s="82" t="s">
        <v>130</v>
      </c>
      <c r="K206" s="82" t="s">
        <v>130</v>
      </c>
    </row>
    <row r="207" customFormat="false" ht="15" hidden="true" customHeight="false" outlineLevel="0" collapsed="false">
      <c r="A207" s="0" t="n">
        <v>845</v>
      </c>
      <c r="B207" s="82" t="s">
        <v>497</v>
      </c>
      <c r="C207" s="82"/>
      <c r="D207" s="82" t="s">
        <v>462</v>
      </c>
      <c r="E207" s="82" t="s">
        <v>492</v>
      </c>
      <c r="F207" s="82" t="s">
        <v>493</v>
      </c>
      <c r="G207" s="82" t="s">
        <v>129</v>
      </c>
      <c r="H207" s="82" t="s">
        <v>130</v>
      </c>
      <c r="I207" s="82" t="s">
        <v>129</v>
      </c>
      <c r="J207" s="82" t="s">
        <v>129</v>
      </c>
      <c r="K207" s="82" t="s">
        <v>130</v>
      </c>
    </row>
    <row r="208" customFormat="false" ht="15" hidden="true" customHeight="false" outlineLevel="0" collapsed="false">
      <c r="A208" s="0" t="n">
        <v>847</v>
      </c>
      <c r="B208" s="82" t="s">
        <v>498</v>
      </c>
      <c r="C208" s="82" t="s">
        <v>164</v>
      </c>
      <c r="D208" s="82" t="s">
        <v>499</v>
      </c>
      <c r="E208" s="82" t="s">
        <v>492</v>
      </c>
      <c r="F208" s="82" t="s">
        <v>493</v>
      </c>
      <c r="G208" s="82" t="s">
        <v>129</v>
      </c>
      <c r="H208" s="82" t="s">
        <v>129</v>
      </c>
      <c r="I208" s="82" t="s">
        <v>129</v>
      </c>
      <c r="J208" s="82" t="s">
        <v>129</v>
      </c>
      <c r="K208" s="82" t="s">
        <v>130</v>
      </c>
    </row>
    <row r="209" customFormat="false" ht="15" hidden="true" customHeight="false" outlineLevel="0" collapsed="false">
      <c r="A209" s="0" t="n">
        <v>924</v>
      </c>
      <c r="B209" s="82" t="s">
        <v>500</v>
      </c>
      <c r="C209" s="82"/>
      <c r="D209" s="82" t="s">
        <v>451</v>
      </c>
      <c r="E209" s="82" t="s">
        <v>492</v>
      </c>
      <c r="F209" s="82" t="s">
        <v>493</v>
      </c>
      <c r="G209" s="82" t="s">
        <v>129</v>
      </c>
      <c r="H209" s="82" t="s">
        <v>129</v>
      </c>
      <c r="I209" s="82" t="s">
        <v>130</v>
      </c>
      <c r="J209" s="82" t="s">
        <v>129</v>
      </c>
      <c r="K209" s="82" t="s">
        <v>130</v>
      </c>
    </row>
    <row r="210" customFormat="false" ht="15" hidden="true" customHeight="false" outlineLevel="0" collapsed="false">
      <c r="A210" s="0" t="n">
        <v>925</v>
      </c>
      <c r="B210" s="82" t="s">
        <v>501</v>
      </c>
      <c r="C210" s="82" t="s">
        <v>160</v>
      </c>
      <c r="D210" s="82" t="s">
        <v>145</v>
      </c>
      <c r="E210" s="82" t="s">
        <v>492</v>
      </c>
      <c r="F210" s="82" t="s">
        <v>493</v>
      </c>
      <c r="G210" s="82" t="s">
        <v>129</v>
      </c>
      <c r="H210" s="82" t="s">
        <v>129</v>
      </c>
      <c r="I210" s="82" t="s">
        <v>129</v>
      </c>
      <c r="J210" s="82" t="s">
        <v>129</v>
      </c>
      <c r="K210" s="82" t="s">
        <v>130</v>
      </c>
    </row>
    <row r="211" customFormat="false" ht="15" hidden="true" customHeight="false" outlineLevel="0" collapsed="false">
      <c r="A211" s="0" t="n">
        <v>928</v>
      </c>
      <c r="B211" s="82" t="s">
        <v>502</v>
      </c>
      <c r="C211" s="82"/>
      <c r="D211" s="82" t="s">
        <v>139</v>
      </c>
      <c r="E211" s="82" t="s">
        <v>492</v>
      </c>
      <c r="F211" s="82" t="s">
        <v>493</v>
      </c>
      <c r="G211" s="82" t="s">
        <v>129</v>
      </c>
      <c r="H211" s="82" t="s">
        <v>129</v>
      </c>
      <c r="I211" s="82" t="s">
        <v>129</v>
      </c>
      <c r="J211" s="82" t="s">
        <v>129</v>
      </c>
      <c r="K211" s="82" t="s">
        <v>130</v>
      </c>
    </row>
    <row r="212" customFormat="false" ht="15" hidden="true" customHeight="false" outlineLevel="0" collapsed="false">
      <c r="A212" s="0" t="n">
        <v>985</v>
      </c>
      <c r="B212" s="82" t="s">
        <v>503</v>
      </c>
      <c r="C212" s="82"/>
      <c r="D212" s="82" t="s">
        <v>504</v>
      </c>
      <c r="E212" s="82" t="s">
        <v>492</v>
      </c>
      <c r="F212" s="82" t="s">
        <v>493</v>
      </c>
      <c r="G212" s="82" t="s">
        <v>129</v>
      </c>
      <c r="H212" s="82" t="s">
        <v>129</v>
      </c>
      <c r="I212" s="82" t="s">
        <v>129</v>
      </c>
      <c r="J212" s="82" t="s">
        <v>129</v>
      </c>
      <c r="K212" s="82" t="s">
        <v>130</v>
      </c>
    </row>
    <row r="213" customFormat="false" ht="15" hidden="true" customHeight="false" outlineLevel="0" collapsed="false">
      <c r="A213" s="0" t="n">
        <v>990</v>
      </c>
      <c r="B213" s="82" t="s">
        <v>505</v>
      </c>
      <c r="C213" s="82"/>
      <c r="D213" s="82" t="s">
        <v>506</v>
      </c>
      <c r="E213" s="82" t="s">
        <v>492</v>
      </c>
      <c r="F213" s="82" t="s">
        <v>493</v>
      </c>
      <c r="G213" s="82" t="s">
        <v>129</v>
      </c>
      <c r="H213" s="82" t="s">
        <v>129</v>
      </c>
      <c r="I213" s="82" t="s">
        <v>129</v>
      </c>
      <c r="J213" s="82" t="s">
        <v>129</v>
      </c>
      <c r="K213" s="82" t="s">
        <v>130</v>
      </c>
    </row>
    <row r="214" customFormat="false" ht="15" hidden="true" customHeight="false" outlineLevel="0" collapsed="false">
      <c r="A214" s="0" t="n">
        <v>1062</v>
      </c>
      <c r="B214" s="82" t="s">
        <v>507</v>
      </c>
      <c r="C214" s="82"/>
      <c r="D214" s="82" t="s">
        <v>216</v>
      </c>
      <c r="E214" s="82" t="s">
        <v>492</v>
      </c>
      <c r="F214" s="82" t="s">
        <v>493</v>
      </c>
      <c r="G214" s="82" t="s">
        <v>129</v>
      </c>
      <c r="H214" s="82" t="s">
        <v>129</v>
      </c>
      <c r="I214" s="82" t="s">
        <v>129</v>
      </c>
      <c r="J214" s="82" t="s">
        <v>129</v>
      </c>
      <c r="K214" s="82" t="s">
        <v>130</v>
      </c>
    </row>
    <row r="215" customFormat="false" ht="15" hidden="true" customHeight="false" outlineLevel="0" collapsed="false">
      <c r="A215" s="0" t="n">
        <v>1071</v>
      </c>
      <c r="B215" s="82" t="s">
        <v>497</v>
      </c>
      <c r="C215" s="82"/>
      <c r="D215" s="82" t="s">
        <v>508</v>
      </c>
      <c r="E215" s="82" t="s">
        <v>492</v>
      </c>
      <c r="F215" s="82" t="s">
        <v>493</v>
      </c>
      <c r="G215" s="82" t="s">
        <v>129</v>
      </c>
      <c r="H215" s="82" t="s">
        <v>129</v>
      </c>
      <c r="I215" s="82" t="s">
        <v>129</v>
      </c>
      <c r="J215" s="82" t="s">
        <v>129</v>
      </c>
      <c r="K215" s="82" t="s">
        <v>130</v>
      </c>
    </row>
    <row r="216" customFormat="false" ht="15" hidden="true" customHeight="false" outlineLevel="0" collapsed="false">
      <c r="A216" s="0" t="n">
        <v>1087</v>
      </c>
      <c r="B216" s="82" t="s">
        <v>509</v>
      </c>
      <c r="C216" s="82"/>
      <c r="D216" s="82" t="s">
        <v>510</v>
      </c>
      <c r="E216" s="82" t="s">
        <v>492</v>
      </c>
      <c r="F216" s="82" t="s">
        <v>493</v>
      </c>
      <c r="G216" s="82" t="s">
        <v>129</v>
      </c>
      <c r="H216" s="82" t="s">
        <v>129</v>
      </c>
      <c r="I216" s="82" t="s">
        <v>129</v>
      </c>
      <c r="J216" s="82" t="s">
        <v>129</v>
      </c>
      <c r="K216" s="82" t="s">
        <v>130</v>
      </c>
    </row>
    <row r="217" customFormat="false" ht="15" hidden="true" customHeight="false" outlineLevel="0" collapsed="false">
      <c r="A217" s="0" t="n">
        <v>1184</v>
      </c>
      <c r="B217" s="82" t="s">
        <v>511</v>
      </c>
      <c r="C217" s="82" t="s">
        <v>160</v>
      </c>
      <c r="D217" s="82" t="s">
        <v>512</v>
      </c>
      <c r="E217" s="82" t="s">
        <v>492</v>
      </c>
      <c r="F217" s="82" t="s">
        <v>493</v>
      </c>
      <c r="G217" s="82" t="s">
        <v>129</v>
      </c>
      <c r="H217" s="82" t="s">
        <v>129</v>
      </c>
      <c r="I217" s="82" t="s">
        <v>129</v>
      </c>
      <c r="J217" s="82" t="s">
        <v>129</v>
      </c>
      <c r="K217" s="82" t="s">
        <v>130</v>
      </c>
    </row>
    <row r="218" customFormat="false" ht="15" hidden="true" customHeight="false" outlineLevel="0" collapsed="false">
      <c r="A218" s="0" t="n">
        <v>54</v>
      </c>
      <c r="B218" s="82" t="s">
        <v>513</v>
      </c>
      <c r="C218" s="82"/>
      <c r="D218" s="82" t="s">
        <v>243</v>
      </c>
      <c r="E218" s="82" t="s">
        <v>514</v>
      </c>
      <c r="F218" s="82" t="s">
        <v>515</v>
      </c>
      <c r="G218" s="82" t="s">
        <v>130</v>
      </c>
      <c r="H218" s="82" t="s">
        <v>130</v>
      </c>
      <c r="I218" s="82" t="s">
        <v>130</v>
      </c>
      <c r="J218" s="82" t="s">
        <v>130</v>
      </c>
      <c r="K218" s="82" t="s">
        <v>130</v>
      </c>
    </row>
    <row r="219" customFormat="false" ht="15" hidden="true" customHeight="false" outlineLevel="0" collapsed="false">
      <c r="A219" s="0" t="n">
        <v>246</v>
      </c>
      <c r="B219" s="82" t="s">
        <v>516</v>
      </c>
      <c r="C219" s="82" t="s">
        <v>317</v>
      </c>
      <c r="D219" s="82" t="s">
        <v>517</v>
      </c>
      <c r="E219" s="82" t="s">
        <v>514</v>
      </c>
      <c r="F219" s="82" t="s">
        <v>515</v>
      </c>
      <c r="G219" s="82" t="s">
        <v>129</v>
      </c>
      <c r="H219" s="82" t="s">
        <v>130</v>
      </c>
      <c r="I219" s="82" t="s">
        <v>129</v>
      </c>
      <c r="J219" s="82" t="s">
        <v>130</v>
      </c>
      <c r="K219" s="82" t="s">
        <v>130</v>
      </c>
    </row>
    <row r="220" customFormat="false" ht="15" hidden="true" customHeight="false" outlineLevel="0" collapsed="false">
      <c r="A220" s="0" t="n">
        <v>249</v>
      </c>
      <c r="B220" s="82" t="s">
        <v>396</v>
      </c>
      <c r="C220" s="82" t="s">
        <v>236</v>
      </c>
      <c r="D220" s="82" t="s">
        <v>518</v>
      </c>
      <c r="E220" s="82" t="s">
        <v>514</v>
      </c>
      <c r="F220" s="82" t="s">
        <v>515</v>
      </c>
      <c r="G220" s="82" t="s">
        <v>129</v>
      </c>
      <c r="H220" s="82" t="s">
        <v>129</v>
      </c>
      <c r="I220" s="82" t="s">
        <v>129</v>
      </c>
      <c r="J220" s="82" t="s">
        <v>130</v>
      </c>
      <c r="K220" s="82" t="s">
        <v>130</v>
      </c>
    </row>
    <row r="221" customFormat="false" ht="15" hidden="true" customHeight="false" outlineLevel="0" collapsed="false">
      <c r="A221" s="0" t="n">
        <v>327</v>
      </c>
      <c r="B221" s="82" t="s">
        <v>519</v>
      </c>
      <c r="C221" s="82"/>
      <c r="D221" s="82" t="s">
        <v>520</v>
      </c>
      <c r="E221" s="82" t="s">
        <v>514</v>
      </c>
      <c r="F221" s="82" t="s">
        <v>515</v>
      </c>
      <c r="G221" s="82" t="s">
        <v>129</v>
      </c>
      <c r="H221" s="82" t="s">
        <v>129</v>
      </c>
      <c r="I221" s="82" t="s">
        <v>129</v>
      </c>
      <c r="J221" s="82" t="s">
        <v>129</v>
      </c>
      <c r="K221" s="82" t="s">
        <v>130</v>
      </c>
    </row>
    <row r="222" customFormat="false" ht="15" hidden="true" customHeight="false" outlineLevel="0" collapsed="false">
      <c r="A222" s="0" t="n">
        <v>580</v>
      </c>
      <c r="B222" s="82" t="s">
        <v>521</v>
      </c>
      <c r="C222" s="82"/>
      <c r="D222" s="82" t="s">
        <v>293</v>
      </c>
      <c r="E222" s="82" t="s">
        <v>514</v>
      </c>
      <c r="F222" s="82" t="s">
        <v>515</v>
      </c>
      <c r="G222" s="82" t="s">
        <v>130</v>
      </c>
      <c r="H222" s="82" t="s">
        <v>130</v>
      </c>
      <c r="I222" s="82" t="s">
        <v>130</v>
      </c>
      <c r="J222" s="82" t="s">
        <v>129</v>
      </c>
      <c r="K222" s="82" t="s">
        <v>130</v>
      </c>
    </row>
    <row r="223" customFormat="false" ht="15" hidden="true" customHeight="false" outlineLevel="0" collapsed="false">
      <c r="A223" s="0" t="n">
        <v>622</v>
      </c>
      <c r="B223" s="82" t="s">
        <v>522</v>
      </c>
      <c r="C223" s="82"/>
      <c r="D223" s="82" t="s">
        <v>523</v>
      </c>
      <c r="E223" s="82" t="s">
        <v>514</v>
      </c>
      <c r="F223" s="82" t="s">
        <v>515</v>
      </c>
      <c r="G223" s="82" t="s">
        <v>130</v>
      </c>
      <c r="H223" s="82" t="s">
        <v>130</v>
      </c>
      <c r="I223" s="82" t="s">
        <v>129</v>
      </c>
      <c r="J223" s="82" t="s">
        <v>130</v>
      </c>
      <c r="K223" s="82" t="s">
        <v>130</v>
      </c>
    </row>
    <row r="224" customFormat="false" ht="15" hidden="true" customHeight="false" outlineLevel="0" collapsed="false">
      <c r="A224" s="0" t="n">
        <v>870</v>
      </c>
      <c r="B224" s="82" t="s">
        <v>524</v>
      </c>
      <c r="C224" s="82"/>
      <c r="D224" s="82" t="s">
        <v>525</v>
      </c>
      <c r="E224" s="82" t="s">
        <v>514</v>
      </c>
      <c r="F224" s="82" t="s">
        <v>515</v>
      </c>
      <c r="G224" s="82" t="s">
        <v>129</v>
      </c>
      <c r="H224" s="82" t="s">
        <v>129</v>
      </c>
      <c r="I224" s="82" t="s">
        <v>129</v>
      </c>
      <c r="J224" s="82" t="s">
        <v>129</v>
      </c>
      <c r="K224" s="82" t="s">
        <v>130</v>
      </c>
    </row>
    <row r="225" customFormat="false" ht="15" hidden="true" customHeight="false" outlineLevel="0" collapsed="false">
      <c r="A225" s="0" t="n">
        <v>892</v>
      </c>
      <c r="B225" s="82" t="s">
        <v>526</v>
      </c>
      <c r="C225" s="82"/>
      <c r="D225" s="82" t="s">
        <v>527</v>
      </c>
      <c r="E225" s="82" t="s">
        <v>514</v>
      </c>
      <c r="F225" s="82" t="s">
        <v>515</v>
      </c>
      <c r="G225" s="82" t="s">
        <v>129</v>
      </c>
      <c r="H225" s="82" t="s">
        <v>129</v>
      </c>
      <c r="I225" s="82" t="s">
        <v>129</v>
      </c>
      <c r="J225" s="82" t="s">
        <v>129</v>
      </c>
      <c r="K225" s="82" t="s">
        <v>130</v>
      </c>
    </row>
    <row r="226" customFormat="false" ht="15" hidden="true" customHeight="false" outlineLevel="0" collapsed="false">
      <c r="A226" s="0" t="n">
        <v>894</v>
      </c>
      <c r="B226" s="82" t="s">
        <v>528</v>
      </c>
      <c r="C226" s="82"/>
      <c r="D226" s="82" t="s">
        <v>529</v>
      </c>
      <c r="E226" s="82" t="s">
        <v>514</v>
      </c>
      <c r="F226" s="82" t="s">
        <v>515</v>
      </c>
      <c r="G226" s="82" t="s">
        <v>129</v>
      </c>
      <c r="H226" s="82" t="s">
        <v>129</v>
      </c>
      <c r="I226" s="82" t="s">
        <v>129</v>
      </c>
      <c r="J226" s="82" t="s">
        <v>129</v>
      </c>
      <c r="K226" s="82" t="s">
        <v>130</v>
      </c>
    </row>
    <row r="227" customFormat="false" ht="15" hidden="true" customHeight="false" outlineLevel="0" collapsed="false">
      <c r="A227" s="0" t="n">
        <v>895</v>
      </c>
      <c r="B227" s="82" t="s">
        <v>530</v>
      </c>
      <c r="C227" s="82"/>
      <c r="D227" s="82" t="s">
        <v>531</v>
      </c>
      <c r="E227" s="82" t="s">
        <v>514</v>
      </c>
      <c r="F227" s="82" t="s">
        <v>515</v>
      </c>
      <c r="G227" s="82" t="s">
        <v>129</v>
      </c>
      <c r="H227" s="82" t="s">
        <v>129</v>
      </c>
      <c r="I227" s="82" t="s">
        <v>129</v>
      </c>
      <c r="J227" s="82" t="s">
        <v>129</v>
      </c>
      <c r="K227" s="82" t="s">
        <v>130</v>
      </c>
    </row>
    <row r="228" customFormat="false" ht="15" hidden="true" customHeight="false" outlineLevel="0" collapsed="false">
      <c r="A228" s="0" t="n">
        <v>1005</v>
      </c>
      <c r="B228" s="82" t="s">
        <v>521</v>
      </c>
      <c r="C228" s="82"/>
      <c r="D228" s="82" t="s">
        <v>532</v>
      </c>
      <c r="E228" s="82" t="s">
        <v>514</v>
      </c>
      <c r="F228" s="82" t="s">
        <v>515</v>
      </c>
      <c r="G228" s="82" t="s">
        <v>129</v>
      </c>
      <c r="H228" s="82" t="s">
        <v>129</v>
      </c>
      <c r="I228" s="82" t="s">
        <v>129</v>
      </c>
      <c r="J228" s="82" t="s">
        <v>129</v>
      </c>
      <c r="K228" s="82" t="s">
        <v>130</v>
      </c>
    </row>
    <row r="229" customFormat="false" ht="15" hidden="true" customHeight="false" outlineLevel="0" collapsed="false">
      <c r="A229" s="0" t="n">
        <v>1038</v>
      </c>
      <c r="B229" s="82" t="s">
        <v>533</v>
      </c>
      <c r="C229" s="82"/>
      <c r="D229" s="82" t="s">
        <v>534</v>
      </c>
      <c r="E229" s="82" t="s">
        <v>514</v>
      </c>
      <c r="F229" s="82" t="s">
        <v>515</v>
      </c>
      <c r="G229" s="82" t="s">
        <v>129</v>
      </c>
      <c r="H229" s="82" t="s">
        <v>129</v>
      </c>
      <c r="I229" s="82" t="s">
        <v>129</v>
      </c>
      <c r="J229" s="82" t="s">
        <v>129</v>
      </c>
      <c r="K229" s="82" t="s">
        <v>130</v>
      </c>
    </row>
    <row r="230" customFormat="false" ht="15" hidden="true" customHeight="false" outlineLevel="0" collapsed="false">
      <c r="A230" s="0" t="n">
        <v>1039</v>
      </c>
      <c r="B230" s="82" t="s">
        <v>535</v>
      </c>
      <c r="C230" s="82"/>
      <c r="D230" s="82" t="s">
        <v>536</v>
      </c>
      <c r="E230" s="82" t="s">
        <v>514</v>
      </c>
      <c r="F230" s="82" t="s">
        <v>515</v>
      </c>
      <c r="G230" s="82" t="s">
        <v>129</v>
      </c>
      <c r="H230" s="82" t="s">
        <v>129</v>
      </c>
      <c r="I230" s="82" t="s">
        <v>129</v>
      </c>
      <c r="J230" s="82" t="s">
        <v>129</v>
      </c>
      <c r="K230" s="82" t="s">
        <v>130</v>
      </c>
    </row>
    <row r="231" customFormat="false" ht="15" hidden="true" customHeight="false" outlineLevel="0" collapsed="false">
      <c r="A231" s="0" t="n">
        <v>1041</v>
      </c>
      <c r="B231" s="82" t="s">
        <v>537</v>
      </c>
      <c r="C231" s="82"/>
      <c r="D231" s="82" t="s">
        <v>156</v>
      </c>
      <c r="E231" s="82" t="s">
        <v>514</v>
      </c>
      <c r="F231" s="82" t="s">
        <v>515</v>
      </c>
      <c r="G231" s="82" t="s">
        <v>129</v>
      </c>
      <c r="H231" s="82" t="s">
        <v>129</v>
      </c>
      <c r="I231" s="82" t="s">
        <v>129</v>
      </c>
      <c r="J231" s="82" t="s">
        <v>129</v>
      </c>
      <c r="K231" s="82" t="s">
        <v>130</v>
      </c>
    </row>
    <row r="232" customFormat="false" ht="15" hidden="true" customHeight="false" outlineLevel="0" collapsed="false">
      <c r="A232" s="0" t="n">
        <v>1186</v>
      </c>
      <c r="B232" s="82" t="s">
        <v>538</v>
      </c>
      <c r="C232" s="82"/>
      <c r="D232" s="82" t="s">
        <v>191</v>
      </c>
      <c r="E232" s="82" t="s">
        <v>514</v>
      </c>
      <c r="F232" s="82" t="s">
        <v>515</v>
      </c>
      <c r="G232" s="82" t="s">
        <v>129</v>
      </c>
      <c r="H232" s="82" t="s">
        <v>129</v>
      </c>
      <c r="I232" s="82" t="s">
        <v>129</v>
      </c>
      <c r="J232" s="82" t="s">
        <v>129</v>
      </c>
      <c r="K232" s="82" t="s">
        <v>130</v>
      </c>
    </row>
    <row r="233" customFormat="false" ht="15" hidden="true" customHeight="false" outlineLevel="0" collapsed="false">
      <c r="A233" s="0" t="n">
        <v>1187</v>
      </c>
      <c r="B233" s="82" t="s">
        <v>539</v>
      </c>
      <c r="C233" s="82"/>
      <c r="D233" s="82" t="s">
        <v>540</v>
      </c>
      <c r="E233" s="82" t="s">
        <v>514</v>
      </c>
      <c r="F233" s="82" t="s">
        <v>515</v>
      </c>
      <c r="G233" s="82" t="s">
        <v>129</v>
      </c>
      <c r="H233" s="82" t="s">
        <v>129</v>
      </c>
      <c r="I233" s="82" t="s">
        <v>129</v>
      </c>
      <c r="J233" s="82" t="s">
        <v>129</v>
      </c>
      <c r="K233" s="82" t="s">
        <v>130</v>
      </c>
    </row>
    <row r="234" customFormat="false" ht="15" hidden="true" customHeight="false" outlineLevel="0" collapsed="false">
      <c r="A234" s="0" t="n">
        <v>1188</v>
      </c>
      <c r="B234" s="82" t="s">
        <v>188</v>
      </c>
      <c r="C234" s="82"/>
      <c r="D234" s="82" t="s">
        <v>191</v>
      </c>
      <c r="E234" s="82" t="s">
        <v>514</v>
      </c>
      <c r="F234" s="82" t="s">
        <v>515</v>
      </c>
      <c r="G234" s="82" t="s">
        <v>129</v>
      </c>
      <c r="H234" s="82" t="s">
        <v>129</v>
      </c>
      <c r="I234" s="82" t="s">
        <v>129</v>
      </c>
      <c r="J234" s="82" t="s">
        <v>129</v>
      </c>
      <c r="K234" s="82" t="s">
        <v>130</v>
      </c>
    </row>
    <row r="235" customFormat="false" ht="15" hidden="true" customHeight="false" outlineLevel="0" collapsed="false">
      <c r="A235" s="0" t="n">
        <v>1189</v>
      </c>
      <c r="B235" s="82" t="s">
        <v>541</v>
      </c>
      <c r="C235" s="82"/>
      <c r="D235" s="82" t="s">
        <v>542</v>
      </c>
      <c r="E235" s="82" t="s">
        <v>514</v>
      </c>
      <c r="F235" s="82" t="s">
        <v>515</v>
      </c>
      <c r="G235" s="82" t="s">
        <v>129</v>
      </c>
      <c r="H235" s="82" t="s">
        <v>129</v>
      </c>
      <c r="I235" s="82" t="s">
        <v>129</v>
      </c>
      <c r="J235" s="82" t="s">
        <v>129</v>
      </c>
      <c r="K235" s="82" t="s">
        <v>130</v>
      </c>
    </row>
    <row r="236" customFormat="false" ht="15" hidden="true" customHeight="false" outlineLevel="0" collapsed="false">
      <c r="A236" s="0" t="n">
        <v>1190</v>
      </c>
      <c r="B236" s="82" t="s">
        <v>543</v>
      </c>
      <c r="C236" s="82"/>
      <c r="D236" s="82" t="s">
        <v>544</v>
      </c>
      <c r="E236" s="82" t="s">
        <v>514</v>
      </c>
      <c r="F236" s="82" t="s">
        <v>515</v>
      </c>
      <c r="G236" s="82" t="s">
        <v>129</v>
      </c>
      <c r="H236" s="82" t="s">
        <v>129</v>
      </c>
      <c r="I236" s="82" t="s">
        <v>129</v>
      </c>
      <c r="J236" s="82" t="s">
        <v>129</v>
      </c>
      <c r="K236" s="82" t="s">
        <v>130</v>
      </c>
    </row>
    <row r="237" customFormat="false" ht="15" hidden="true" customHeight="false" outlineLevel="0" collapsed="false">
      <c r="A237" s="0" t="n">
        <v>1191</v>
      </c>
      <c r="B237" s="82" t="s">
        <v>545</v>
      </c>
      <c r="C237" s="82"/>
      <c r="D237" s="82" t="s">
        <v>546</v>
      </c>
      <c r="E237" s="82" t="s">
        <v>514</v>
      </c>
      <c r="F237" s="82" t="s">
        <v>515</v>
      </c>
      <c r="G237" s="82" t="s">
        <v>129</v>
      </c>
      <c r="H237" s="82" t="s">
        <v>129</v>
      </c>
      <c r="I237" s="82" t="s">
        <v>129</v>
      </c>
      <c r="J237" s="82" t="s">
        <v>129</v>
      </c>
      <c r="K237" s="82" t="s">
        <v>130</v>
      </c>
    </row>
    <row r="238" customFormat="false" ht="15" hidden="true" customHeight="false" outlineLevel="0" collapsed="false">
      <c r="A238" s="0" t="n">
        <v>302</v>
      </c>
      <c r="B238" s="82" t="s">
        <v>547</v>
      </c>
      <c r="C238" s="82" t="s">
        <v>164</v>
      </c>
      <c r="D238" s="82" t="s">
        <v>548</v>
      </c>
      <c r="E238" s="82" t="s">
        <v>549</v>
      </c>
      <c r="F238" s="82" t="s">
        <v>550</v>
      </c>
      <c r="G238" s="82" t="s">
        <v>130</v>
      </c>
      <c r="H238" s="82" t="s">
        <v>130</v>
      </c>
      <c r="I238" s="82" t="s">
        <v>130</v>
      </c>
      <c r="J238" s="82" t="s">
        <v>130</v>
      </c>
      <c r="K238" s="82" t="s">
        <v>130</v>
      </c>
    </row>
    <row r="239" customFormat="false" ht="15" hidden="true" customHeight="false" outlineLevel="0" collapsed="false">
      <c r="A239" s="0" t="n">
        <v>317</v>
      </c>
      <c r="B239" s="82" t="s">
        <v>551</v>
      </c>
      <c r="C239" s="82"/>
      <c r="D239" s="82" t="s">
        <v>552</v>
      </c>
      <c r="E239" s="82" t="s">
        <v>549</v>
      </c>
      <c r="F239" s="82" t="s">
        <v>550</v>
      </c>
      <c r="G239" s="82" t="s">
        <v>129</v>
      </c>
      <c r="H239" s="82" t="s">
        <v>129</v>
      </c>
      <c r="I239" s="82" t="s">
        <v>129</v>
      </c>
      <c r="J239" s="82" t="s">
        <v>129</v>
      </c>
      <c r="K239" s="82" t="s">
        <v>130</v>
      </c>
    </row>
    <row r="240" customFormat="false" ht="15" hidden="true" customHeight="false" outlineLevel="0" collapsed="false">
      <c r="A240" s="0" t="n">
        <v>320</v>
      </c>
      <c r="B240" s="82" t="s">
        <v>553</v>
      </c>
      <c r="C240" s="82"/>
      <c r="D240" s="82" t="s">
        <v>554</v>
      </c>
      <c r="E240" s="82" t="s">
        <v>549</v>
      </c>
      <c r="F240" s="82" t="s">
        <v>550</v>
      </c>
      <c r="G240" s="82" t="s">
        <v>129</v>
      </c>
      <c r="H240" s="82" t="s">
        <v>129</v>
      </c>
      <c r="I240" s="82" t="s">
        <v>129</v>
      </c>
      <c r="J240" s="82" t="s">
        <v>130</v>
      </c>
      <c r="K240" s="82" t="s">
        <v>129</v>
      </c>
    </row>
    <row r="241" customFormat="false" ht="15" hidden="true" customHeight="false" outlineLevel="0" collapsed="false">
      <c r="A241" s="0" t="n">
        <v>656</v>
      </c>
      <c r="B241" s="82" t="s">
        <v>555</v>
      </c>
      <c r="C241" s="82"/>
      <c r="D241" s="82" t="s">
        <v>295</v>
      </c>
      <c r="E241" s="82" t="s">
        <v>549</v>
      </c>
      <c r="F241" s="82" t="s">
        <v>550</v>
      </c>
      <c r="G241" s="82" t="s">
        <v>129</v>
      </c>
      <c r="H241" s="82" t="s">
        <v>129</v>
      </c>
      <c r="I241" s="82" t="s">
        <v>129</v>
      </c>
      <c r="J241" s="82" t="s">
        <v>129</v>
      </c>
      <c r="K241" s="82" t="s">
        <v>130</v>
      </c>
    </row>
    <row r="242" customFormat="false" ht="15" hidden="true" customHeight="false" outlineLevel="0" collapsed="false">
      <c r="A242" s="0" t="n">
        <v>764</v>
      </c>
      <c r="B242" s="82" t="s">
        <v>556</v>
      </c>
      <c r="C242" s="82"/>
      <c r="D242" s="82" t="s">
        <v>557</v>
      </c>
      <c r="E242" s="82" t="s">
        <v>549</v>
      </c>
      <c r="F242" s="82" t="s">
        <v>550</v>
      </c>
      <c r="G242" s="82" t="s">
        <v>129</v>
      </c>
      <c r="H242" s="82" t="s">
        <v>129</v>
      </c>
      <c r="I242" s="82" t="s">
        <v>129</v>
      </c>
      <c r="J242" s="82" t="s">
        <v>129</v>
      </c>
      <c r="K242" s="82" t="s">
        <v>130</v>
      </c>
    </row>
    <row r="243" customFormat="false" ht="15" hidden="true" customHeight="false" outlineLevel="0" collapsed="false">
      <c r="A243" s="0" t="n">
        <v>991</v>
      </c>
      <c r="B243" s="82" t="s">
        <v>558</v>
      </c>
      <c r="C243" s="82"/>
      <c r="D243" s="82" t="s">
        <v>559</v>
      </c>
      <c r="E243" s="82" t="s">
        <v>549</v>
      </c>
      <c r="F243" s="82" t="s">
        <v>550</v>
      </c>
      <c r="G243" s="82" t="s">
        <v>129</v>
      </c>
      <c r="H243" s="82" t="s">
        <v>129</v>
      </c>
      <c r="I243" s="82" t="s">
        <v>129</v>
      </c>
      <c r="J243" s="82" t="s">
        <v>129</v>
      </c>
      <c r="K243" s="82" t="s">
        <v>130</v>
      </c>
    </row>
    <row r="244" customFormat="false" ht="15" hidden="true" customHeight="false" outlineLevel="0" collapsed="false">
      <c r="A244" s="0" t="n">
        <v>1152</v>
      </c>
      <c r="B244" s="82" t="s">
        <v>560</v>
      </c>
      <c r="C244" s="82"/>
      <c r="D244" s="82" t="s">
        <v>561</v>
      </c>
      <c r="E244" s="82" t="s">
        <v>549</v>
      </c>
      <c r="F244" s="82" t="s">
        <v>550</v>
      </c>
      <c r="G244" s="82" t="s">
        <v>129</v>
      </c>
      <c r="H244" s="82" t="s">
        <v>129</v>
      </c>
      <c r="I244" s="82" t="s">
        <v>129</v>
      </c>
      <c r="J244" s="82" t="s">
        <v>129</v>
      </c>
      <c r="K244" s="82" t="s">
        <v>130</v>
      </c>
    </row>
    <row r="245" customFormat="false" ht="15" hidden="true" customHeight="false" outlineLevel="0" collapsed="false">
      <c r="A245" s="0" t="n">
        <v>1166</v>
      </c>
      <c r="B245" s="82" t="s">
        <v>562</v>
      </c>
      <c r="C245" s="82"/>
      <c r="D245" s="82" t="s">
        <v>422</v>
      </c>
      <c r="E245" s="82" t="s">
        <v>549</v>
      </c>
      <c r="F245" s="82" t="s">
        <v>550</v>
      </c>
      <c r="G245" s="82" t="s">
        <v>129</v>
      </c>
      <c r="H245" s="82" t="s">
        <v>129</v>
      </c>
      <c r="I245" s="82" t="s">
        <v>129</v>
      </c>
      <c r="J245" s="82" t="s">
        <v>129</v>
      </c>
      <c r="K245" s="82" t="s">
        <v>130</v>
      </c>
    </row>
    <row r="246" customFormat="false" ht="15" hidden="true" customHeight="false" outlineLevel="0" collapsed="false">
      <c r="A246" s="0" t="n">
        <v>1167</v>
      </c>
      <c r="B246" s="82" t="s">
        <v>563</v>
      </c>
      <c r="C246" s="82"/>
      <c r="D246" s="82" t="s">
        <v>202</v>
      </c>
      <c r="E246" s="82" t="s">
        <v>549</v>
      </c>
      <c r="F246" s="82" t="s">
        <v>550</v>
      </c>
      <c r="G246" s="82" t="s">
        <v>129</v>
      </c>
      <c r="H246" s="82" t="s">
        <v>129</v>
      </c>
      <c r="I246" s="82" t="s">
        <v>129</v>
      </c>
      <c r="J246" s="82" t="s">
        <v>129</v>
      </c>
      <c r="K246" s="82" t="s">
        <v>130</v>
      </c>
    </row>
    <row r="247" customFormat="false" ht="15" hidden="true" customHeight="false" outlineLevel="0" collapsed="false">
      <c r="A247" s="0" t="n">
        <v>1206</v>
      </c>
      <c r="B247" s="82" t="s">
        <v>564</v>
      </c>
      <c r="C247" s="82"/>
      <c r="D247" s="82" t="s">
        <v>565</v>
      </c>
      <c r="E247" s="82" t="s">
        <v>549</v>
      </c>
      <c r="F247" s="82" t="s">
        <v>550</v>
      </c>
      <c r="G247" s="82" t="s">
        <v>129</v>
      </c>
      <c r="H247" s="82" t="s">
        <v>129</v>
      </c>
      <c r="I247" s="82" t="s">
        <v>129</v>
      </c>
      <c r="J247" s="82" t="s">
        <v>129</v>
      </c>
      <c r="K247" s="82" t="s">
        <v>130</v>
      </c>
    </row>
    <row r="248" customFormat="false" ht="15" hidden="true" customHeight="false" outlineLevel="0" collapsed="false">
      <c r="A248" s="0" t="n">
        <v>1207</v>
      </c>
      <c r="B248" s="82" t="s">
        <v>566</v>
      </c>
      <c r="C248" s="82"/>
      <c r="D248" s="82" t="s">
        <v>567</v>
      </c>
      <c r="E248" s="82" t="s">
        <v>549</v>
      </c>
      <c r="F248" s="82" t="s">
        <v>550</v>
      </c>
      <c r="G248" s="82" t="s">
        <v>129</v>
      </c>
      <c r="H248" s="82" t="s">
        <v>129</v>
      </c>
      <c r="I248" s="82" t="s">
        <v>129</v>
      </c>
      <c r="J248" s="82" t="s">
        <v>129</v>
      </c>
      <c r="K248" s="82" t="s">
        <v>130</v>
      </c>
    </row>
    <row r="249" customFormat="false" ht="15" hidden="true" customHeight="false" outlineLevel="0" collapsed="false">
      <c r="A249" s="0" t="n">
        <v>1209</v>
      </c>
      <c r="B249" s="82" t="s">
        <v>568</v>
      </c>
      <c r="C249" s="82"/>
      <c r="D249" s="82" t="s">
        <v>569</v>
      </c>
      <c r="E249" s="82" t="s">
        <v>549</v>
      </c>
      <c r="F249" s="82" t="s">
        <v>550</v>
      </c>
      <c r="G249" s="82" t="s">
        <v>129</v>
      </c>
      <c r="H249" s="82" t="s">
        <v>129</v>
      </c>
      <c r="I249" s="82" t="s">
        <v>129</v>
      </c>
      <c r="J249" s="82" t="s">
        <v>129</v>
      </c>
      <c r="K249" s="82" t="s">
        <v>130</v>
      </c>
    </row>
    <row r="250" customFormat="false" ht="15" hidden="true" customHeight="false" outlineLevel="0" collapsed="false">
      <c r="A250" s="0" t="n">
        <v>1210</v>
      </c>
      <c r="B250" s="82" t="s">
        <v>570</v>
      </c>
      <c r="C250" s="82"/>
      <c r="D250" s="82" t="s">
        <v>571</v>
      </c>
      <c r="E250" s="82" t="s">
        <v>549</v>
      </c>
      <c r="F250" s="82" t="s">
        <v>550</v>
      </c>
      <c r="G250" s="82" t="s">
        <v>129</v>
      </c>
      <c r="H250" s="82" t="s">
        <v>129</v>
      </c>
      <c r="I250" s="82" t="s">
        <v>129</v>
      </c>
      <c r="J250" s="82" t="s">
        <v>129</v>
      </c>
      <c r="K250" s="82" t="s">
        <v>130</v>
      </c>
    </row>
    <row r="251" customFormat="false" ht="15" hidden="true" customHeight="false" outlineLevel="0" collapsed="false">
      <c r="A251" s="0" t="n">
        <v>1211</v>
      </c>
      <c r="B251" s="82" t="s">
        <v>572</v>
      </c>
      <c r="C251" s="82" t="s">
        <v>164</v>
      </c>
      <c r="D251" s="82" t="s">
        <v>346</v>
      </c>
      <c r="E251" s="82" t="s">
        <v>549</v>
      </c>
      <c r="F251" s="82" t="s">
        <v>550</v>
      </c>
      <c r="G251" s="82" t="s">
        <v>129</v>
      </c>
      <c r="H251" s="82" t="s">
        <v>129</v>
      </c>
      <c r="I251" s="82" t="s">
        <v>129</v>
      </c>
      <c r="J251" s="82" t="s">
        <v>129</v>
      </c>
      <c r="K251" s="82" t="s">
        <v>130</v>
      </c>
    </row>
    <row r="252" customFormat="false" ht="15" hidden="true" customHeight="false" outlineLevel="0" collapsed="false">
      <c r="A252" s="0" t="n">
        <v>1212</v>
      </c>
      <c r="B252" s="82" t="s">
        <v>573</v>
      </c>
      <c r="C252" s="82"/>
      <c r="D252" s="82" t="s">
        <v>306</v>
      </c>
      <c r="E252" s="82" t="s">
        <v>549</v>
      </c>
      <c r="F252" s="82" t="s">
        <v>550</v>
      </c>
      <c r="G252" s="82" t="s">
        <v>129</v>
      </c>
      <c r="H252" s="82" t="s">
        <v>129</v>
      </c>
      <c r="I252" s="82" t="s">
        <v>129</v>
      </c>
      <c r="J252" s="82" t="s">
        <v>129</v>
      </c>
      <c r="K252" s="82" t="s">
        <v>130</v>
      </c>
    </row>
    <row r="253" customFormat="false" ht="15" hidden="true" customHeight="false" outlineLevel="0" collapsed="false">
      <c r="A253" s="0" t="n">
        <v>772</v>
      </c>
      <c r="B253" s="82" t="s">
        <v>574</v>
      </c>
      <c r="C253" s="82"/>
      <c r="D253" s="82" t="s">
        <v>462</v>
      </c>
      <c r="E253" s="82" t="s">
        <v>575</v>
      </c>
      <c r="F253" s="82" t="s">
        <v>576</v>
      </c>
      <c r="G253" s="82" t="s">
        <v>129</v>
      </c>
      <c r="H253" s="82" t="s">
        <v>129</v>
      </c>
      <c r="I253" s="82" t="s">
        <v>130</v>
      </c>
      <c r="J253" s="82" t="s">
        <v>129</v>
      </c>
      <c r="K253" s="82" t="s">
        <v>130</v>
      </c>
    </row>
    <row r="254" customFormat="false" ht="15" hidden="true" customHeight="false" outlineLevel="0" collapsed="false">
      <c r="A254" s="0" t="n">
        <v>963</v>
      </c>
      <c r="B254" s="82" t="s">
        <v>577</v>
      </c>
      <c r="C254" s="82"/>
      <c r="D254" s="82" t="s">
        <v>578</v>
      </c>
      <c r="E254" s="82" t="s">
        <v>575</v>
      </c>
      <c r="F254" s="82" t="s">
        <v>576</v>
      </c>
      <c r="G254" s="82" t="s">
        <v>129</v>
      </c>
      <c r="H254" s="82" t="s">
        <v>129</v>
      </c>
      <c r="I254" s="82" t="s">
        <v>129</v>
      </c>
      <c r="J254" s="82" t="s">
        <v>129</v>
      </c>
      <c r="K254" s="82" t="s">
        <v>130</v>
      </c>
    </row>
    <row r="255" customFormat="false" ht="15" hidden="true" customHeight="false" outlineLevel="0" collapsed="false">
      <c r="A255" s="0" t="n">
        <v>1033</v>
      </c>
      <c r="B255" s="82" t="s">
        <v>579</v>
      </c>
      <c r="C255" s="82"/>
      <c r="D255" s="82" t="s">
        <v>580</v>
      </c>
      <c r="E255" s="82" t="s">
        <v>575</v>
      </c>
      <c r="F255" s="82" t="s">
        <v>576</v>
      </c>
      <c r="G255" s="82" t="s">
        <v>129</v>
      </c>
      <c r="H255" s="82" t="s">
        <v>129</v>
      </c>
      <c r="I255" s="82" t="s">
        <v>129</v>
      </c>
      <c r="J255" s="82" t="s">
        <v>130</v>
      </c>
      <c r="K255" s="82" t="s">
        <v>130</v>
      </c>
    </row>
    <row r="256" customFormat="false" ht="15" hidden="true" customHeight="false" outlineLevel="0" collapsed="false">
      <c r="A256" s="0" t="n">
        <v>1091</v>
      </c>
      <c r="B256" s="82" t="s">
        <v>581</v>
      </c>
      <c r="C256" s="82"/>
      <c r="D256" s="82" t="s">
        <v>582</v>
      </c>
      <c r="E256" s="82" t="s">
        <v>575</v>
      </c>
      <c r="F256" s="82" t="s">
        <v>576</v>
      </c>
      <c r="G256" s="82" t="s">
        <v>129</v>
      </c>
      <c r="H256" s="82" t="s">
        <v>129</v>
      </c>
      <c r="I256" s="82" t="s">
        <v>129</v>
      </c>
      <c r="J256" s="82" t="s">
        <v>129</v>
      </c>
      <c r="K256" s="82" t="s">
        <v>130</v>
      </c>
    </row>
    <row r="257" customFormat="false" ht="15" hidden="true" customHeight="false" outlineLevel="0" collapsed="false">
      <c r="A257" s="0" t="n">
        <v>1093</v>
      </c>
      <c r="B257" s="82" t="s">
        <v>583</v>
      </c>
      <c r="C257" s="82"/>
      <c r="D257" s="82" t="s">
        <v>584</v>
      </c>
      <c r="E257" s="82" t="s">
        <v>575</v>
      </c>
      <c r="F257" s="82" t="s">
        <v>576</v>
      </c>
      <c r="G257" s="82" t="s">
        <v>129</v>
      </c>
      <c r="H257" s="82" t="s">
        <v>129</v>
      </c>
      <c r="I257" s="82" t="s">
        <v>129</v>
      </c>
      <c r="J257" s="82" t="s">
        <v>129</v>
      </c>
      <c r="K257" s="82" t="s">
        <v>130</v>
      </c>
    </row>
    <row r="258" customFormat="false" ht="15" hidden="true" customHeight="false" outlineLevel="0" collapsed="false">
      <c r="A258" s="0" t="n">
        <v>1094</v>
      </c>
      <c r="B258" s="82" t="s">
        <v>585</v>
      </c>
      <c r="C258" s="82" t="s">
        <v>160</v>
      </c>
      <c r="D258" s="82" t="s">
        <v>222</v>
      </c>
      <c r="E258" s="82" t="s">
        <v>575</v>
      </c>
      <c r="F258" s="82" t="s">
        <v>576</v>
      </c>
      <c r="G258" s="82" t="s">
        <v>129</v>
      </c>
      <c r="H258" s="82" t="s">
        <v>129</v>
      </c>
      <c r="I258" s="82" t="s">
        <v>129</v>
      </c>
      <c r="J258" s="82" t="s">
        <v>129</v>
      </c>
      <c r="K258" s="82" t="s">
        <v>130</v>
      </c>
    </row>
    <row r="259" customFormat="false" ht="15" hidden="true" customHeight="false" outlineLevel="0" collapsed="false">
      <c r="A259" s="0" t="n">
        <v>1121</v>
      </c>
      <c r="B259" s="82" t="s">
        <v>586</v>
      </c>
      <c r="C259" s="82"/>
      <c r="D259" s="82" t="s">
        <v>202</v>
      </c>
      <c r="E259" s="82" t="s">
        <v>575</v>
      </c>
      <c r="F259" s="82" t="s">
        <v>576</v>
      </c>
      <c r="G259" s="82" t="s">
        <v>129</v>
      </c>
      <c r="H259" s="82" t="s">
        <v>129</v>
      </c>
      <c r="I259" s="82" t="s">
        <v>129</v>
      </c>
      <c r="J259" s="82" t="s">
        <v>129</v>
      </c>
      <c r="K259" s="82" t="s">
        <v>130</v>
      </c>
    </row>
    <row r="260" customFormat="false" ht="15" hidden="true" customHeight="false" outlineLevel="0" collapsed="false">
      <c r="A260" s="0" t="n">
        <v>1122</v>
      </c>
      <c r="B260" s="82" t="s">
        <v>587</v>
      </c>
      <c r="C260" s="82" t="s">
        <v>164</v>
      </c>
      <c r="D260" s="82" t="s">
        <v>588</v>
      </c>
      <c r="E260" s="82" t="s">
        <v>575</v>
      </c>
      <c r="F260" s="82" t="s">
        <v>576</v>
      </c>
      <c r="G260" s="82" t="s">
        <v>129</v>
      </c>
      <c r="H260" s="82" t="s">
        <v>129</v>
      </c>
      <c r="I260" s="82" t="s">
        <v>129</v>
      </c>
      <c r="J260" s="82" t="s">
        <v>129</v>
      </c>
      <c r="K260" s="82" t="s">
        <v>130</v>
      </c>
    </row>
    <row r="261" customFormat="false" ht="15" hidden="true" customHeight="false" outlineLevel="0" collapsed="false">
      <c r="A261" s="0" t="n">
        <v>1176</v>
      </c>
      <c r="B261" s="82" t="s">
        <v>589</v>
      </c>
      <c r="C261" s="82" t="s">
        <v>164</v>
      </c>
      <c r="D261" s="82" t="s">
        <v>590</v>
      </c>
      <c r="E261" s="82" t="s">
        <v>575</v>
      </c>
      <c r="F261" s="82" t="s">
        <v>576</v>
      </c>
      <c r="G261" s="82" t="s">
        <v>129</v>
      </c>
      <c r="H261" s="82" t="s">
        <v>129</v>
      </c>
      <c r="I261" s="82" t="s">
        <v>129</v>
      </c>
      <c r="J261" s="82" t="s">
        <v>129</v>
      </c>
      <c r="K261" s="82" t="s">
        <v>130</v>
      </c>
    </row>
    <row r="262" customFormat="false" ht="15" hidden="true" customHeight="false" outlineLevel="0" collapsed="false">
      <c r="A262" s="0" t="n">
        <v>1177</v>
      </c>
      <c r="B262" s="82" t="s">
        <v>591</v>
      </c>
      <c r="C262" s="82"/>
      <c r="D262" s="82" t="s">
        <v>592</v>
      </c>
      <c r="E262" s="82" t="s">
        <v>575</v>
      </c>
      <c r="F262" s="82" t="s">
        <v>576</v>
      </c>
      <c r="G262" s="82" t="s">
        <v>129</v>
      </c>
      <c r="H262" s="82" t="s">
        <v>129</v>
      </c>
      <c r="I262" s="82" t="s">
        <v>129</v>
      </c>
      <c r="J262" s="82" t="s">
        <v>129</v>
      </c>
      <c r="K262" s="82" t="s">
        <v>130</v>
      </c>
    </row>
    <row r="263" customFormat="false" ht="15" hidden="true" customHeight="false" outlineLevel="0" collapsed="false">
      <c r="A263" s="0" t="n">
        <v>1178</v>
      </c>
      <c r="B263" s="82" t="s">
        <v>593</v>
      </c>
      <c r="C263" s="82"/>
      <c r="D263" s="82" t="s">
        <v>594</v>
      </c>
      <c r="E263" s="82" t="s">
        <v>575</v>
      </c>
      <c r="F263" s="82" t="s">
        <v>576</v>
      </c>
      <c r="G263" s="82" t="s">
        <v>129</v>
      </c>
      <c r="H263" s="82" t="s">
        <v>129</v>
      </c>
      <c r="I263" s="82" t="s">
        <v>129</v>
      </c>
      <c r="J263" s="82" t="s">
        <v>129</v>
      </c>
      <c r="K263" s="82" t="s">
        <v>130</v>
      </c>
    </row>
    <row r="264" customFormat="false" ht="15" hidden="true" customHeight="false" outlineLevel="0" collapsed="false">
      <c r="A264" s="0" t="n">
        <v>1215</v>
      </c>
      <c r="B264" s="82" t="s">
        <v>595</v>
      </c>
      <c r="C264" s="82"/>
      <c r="D264" s="82" t="s">
        <v>596</v>
      </c>
      <c r="E264" s="82" t="s">
        <v>575</v>
      </c>
      <c r="F264" s="82" t="s">
        <v>576</v>
      </c>
      <c r="G264" s="82" t="s">
        <v>129</v>
      </c>
      <c r="H264" s="82" t="s">
        <v>129</v>
      </c>
      <c r="I264" s="82" t="s">
        <v>129</v>
      </c>
      <c r="J264" s="82" t="s">
        <v>129</v>
      </c>
      <c r="K264" s="82" t="s">
        <v>130</v>
      </c>
    </row>
    <row r="265" customFormat="false" ht="15" hidden="true" customHeight="false" outlineLevel="0" collapsed="false">
      <c r="A265" s="0" t="n">
        <v>1216</v>
      </c>
      <c r="B265" s="82" t="s">
        <v>597</v>
      </c>
      <c r="C265" s="82"/>
      <c r="D265" s="82" t="s">
        <v>410</v>
      </c>
      <c r="E265" s="82" t="s">
        <v>575</v>
      </c>
      <c r="F265" s="82" t="s">
        <v>576</v>
      </c>
      <c r="G265" s="82" t="s">
        <v>129</v>
      </c>
      <c r="H265" s="82" t="s">
        <v>129</v>
      </c>
      <c r="I265" s="82" t="s">
        <v>129</v>
      </c>
      <c r="J265" s="82" t="s">
        <v>129</v>
      </c>
      <c r="K265" s="82" t="s">
        <v>130</v>
      </c>
    </row>
    <row r="266" customFormat="false" ht="15" hidden="true" customHeight="false" outlineLevel="0" collapsed="false">
      <c r="A266" s="0" t="n">
        <v>1217</v>
      </c>
      <c r="B266" s="82" t="s">
        <v>597</v>
      </c>
      <c r="C266" s="82"/>
      <c r="D266" s="82" t="s">
        <v>598</v>
      </c>
      <c r="E266" s="82" t="s">
        <v>575</v>
      </c>
      <c r="F266" s="82" t="s">
        <v>576</v>
      </c>
      <c r="G266" s="82" t="s">
        <v>129</v>
      </c>
      <c r="H266" s="82" t="s">
        <v>129</v>
      </c>
      <c r="I266" s="82" t="s">
        <v>129</v>
      </c>
      <c r="J266" s="82" t="s">
        <v>129</v>
      </c>
      <c r="K266" s="82" t="s">
        <v>130</v>
      </c>
    </row>
    <row r="267" customFormat="false" ht="15" hidden="true" customHeight="false" outlineLevel="0" collapsed="false">
      <c r="A267" s="0" t="n">
        <v>1218</v>
      </c>
      <c r="B267" s="82" t="s">
        <v>599</v>
      </c>
      <c r="C267" s="82" t="s">
        <v>160</v>
      </c>
      <c r="D267" s="82" t="s">
        <v>600</v>
      </c>
      <c r="E267" s="82" t="s">
        <v>575</v>
      </c>
      <c r="F267" s="82" t="s">
        <v>576</v>
      </c>
      <c r="G267" s="82" t="s">
        <v>129</v>
      </c>
      <c r="H267" s="82" t="s">
        <v>129</v>
      </c>
      <c r="I267" s="82" t="s">
        <v>129</v>
      </c>
      <c r="J267" s="82" t="s">
        <v>129</v>
      </c>
      <c r="K267" s="82" t="s">
        <v>130</v>
      </c>
    </row>
    <row r="268" customFormat="false" ht="15" hidden="true" customHeight="false" outlineLevel="0" collapsed="false">
      <c r="A268" s="0" t="n">
        <v>1219</v>
      </c>
      <c r="B268" s="82" t="s">
        <v>451</v>
      </c>
      <c r="C268" s="82"/>
      <c r="D268" s="82" t="s">
        <v>601</v>
      </c>
      <c r="E268" s="82" t="s">
        <v>575</v>
      </c>
      <c r="F268" s="82" t="s">
        <v>576</v>
      </c>
      <c r="G268" s="82" t="s">
        <v>129</v>
      </c>
      <c r="H268" s="82" t="s">
        <v>129</v>
      </c>
      <c r="I268" s="82" t="s">
        <v>129</v>
      </c>
      <c r="J268" s="82" t="s">
        <v>129</v>
      </c>
      <c r="K268" s="82" t="s">
        <v>130</v>
      </c>
    </row>
    <row r="269" customFormat="false" ht="15" hidden="true" customHeight="false" outlineLevel="0" collapsed="false">
      <c r="A269" s="0" t="n">
        <v>349</v>
      </c>
      <c r="B269" s="82" t="s">
        <v>602</v>
      </c>
      <c r="C269" s="82"/>
      <c r="D269" s="82" t="s">
        <v>603</v>
      </c>
      <c r="E269" s="82" t="s">
        <v>604</v>
      </c>
      <c r="F269" s="82" t="s">
        <v>605</v>
      </c>
      <c r="G269" s="82" t="s">
        <v>129</v>
      </c>
      <c r="H269" s="82" t="s">
        <v>129</v>
      </c>
      <c r="I269" s="82" t="s">
        <v>130</v>
      </c>
      <c r="J269" s="82" t="s">
        <v>129</v>
      </c>
      <c r="K269" s="82" t="s">
        <v>130</v>
      </c>
    </row>
    <row r="270" customFormat="false" ht="15" hidden="true" customHeight="false" outlineLevel="0" collapsed="false">
      <c r="A270" s="0" t="n">
        <v>350</v>
      </c>
      <c r="B270" s="82" t="s">
        <v>606</v>
      </c>
      <c r="C270" s="82"/>
      <c r="D270" s="82" t="s">
        <v>166</v>
      </c>
      <c r="E270" s="82" t="s">
        <v>604</v>
      </c>
      <c r="F270" s="82" t="s">
        <v>605</v>
      </c>
      <c r="G270" s="82" t="s">
        <v>129</v>
      </c>
      <c r="H270" s="82" t="s">
        <v>130</v>
      </c>
      <c r="I270" s="82" t="s">
        <v>129</v>
      </c>
      <c r="J270" s="82" t="s">
        <v>129</v>
      </c>
      <c r="K270" s="82" t="s">
        <v>130</v>
      </c>
    </row>
    <row r="271" customFormat="false" ht="15" hidden="true" customHeight="false" outlineLevel="0" collapsed="false">
      <c r="A271" s="0" t="n">
        <v>352</v>
      </c>
      <c r="B271" s="82" t="s">
        <v>607</v>
      </c>
      <c r="C271" s="82" t="s">
        <v>164</v>
      </c>
      <c r="D271" s="82" t="s">
        <v>608</v>
      </c>
      <c r="E271" s="82" t="s">
        <v>604</v>
      </c>
      <c r="F271" s="82" t="s">
        <v>605</v>
      </c>
      <c r="G271" s="82" t="s">
        <v>129</v>
      </c>
      <c r="H271" s="82" t="s">
        <v>129</v>
      </c>
      <c r="I271" s="82" t="s">
        <v>129</v>
      </c>
      <c r="J271" s="82" t="s">
        <v>129</v>
      </c>
      <c r="K271" s="82" t="s">
        <v>130</v>
      </c>
    </row>
    <row r="272" customFormat="false" ht="15" hidden="true" customHeight="false" outlineLevel="0" collapsed="false">
      <c r="A272" s="0" t="n">
        <v>353</v>
      </c>
      <c r="B272" s="82" t="s">
        <v>607</v>
      </c>
      <c r="C272" s="82" t="s">
        <v>164</v>
      </c>
      <c r="D272" s="82" t="s">
        <v>243</v>
      </c>
      <c r="E272" s="82" t="s">
        <v>604</v>
      </c>
      <c r="F272" s="82" t="s">
        <v>605</v>
      </c>
      <c r="G272" s="82" t="s">
        <v>129</v>
      </c>
      <c r="H272" s="82" t="s">
        <v>129</v>
      </c>
      <c r="I272" s="82" t="s">
        <v>129</v>
      </c>
      <c r="J272" s="82" t="s">
        <v>130</v>
      </c>
      <c r="K272" s="82" t="s">
        <v>130</v>
      </c>
    </row>
    <row r="273" customFormat="false" ht="15" hidden="true" customHeight="false" outlineLevel="0" collapsed="false">
      <c r="A273" s="0" t="n">
        <v>358</v>
      </c>
      <c r="B273" s="82" t="s">
        <v>609</v>
      </c>
      <c r="C273" s="82"/>
      <c r="D273" s="82" t="s">
        <v>206</v>
      </c>
      <c r="E273" s="82" t="s">
        <v>604</v>
      </c>
      <c r="F273" s="82" t="s">
        <v>605</v>
      </c>
      <c r="G273" s="82" t="s">
        <v>129</v>
      </c>
      <c r="H273" s="82" t="s">
        <v>129</v>
      </c>
      <c r="I273" s="82" t="s">
        <v>129</v>
      </c>
      <c r="J273" s="82" t="s">
        <v>129</v>
      </c>
      <c r="K273" s="82" t="s">
        <v>130</v>
      </c>
    </row>
    <row r="274" customFormat="false" ht="15" hidden="true" customHeight="false" outlineLevel="0" collapsed="false">
      <c r="A274" s="0" t="n">
        <v>359</v>
      </c>
      <c r="B274" s="82" t="s">
        <v>609</v>
      </c>
      <c r="C274" s="82"/>
      <c r="D274" s="82" t="s">
        <v>166</v>
      </c>
      <c r="E274" s="82" t="s">
        <v>604</v>
      </c>
      <c r="F274" s="82" t="s">
        <v>605</v>
      </c>
      <c r="G274" s="82" t="s">
        <v>129</v>
      </c>
      <c r="H274" s="82" t="s">
        <v>129</v>
      </c>
      <c r="I274" s="82" t="s">
        <v>129</v>
      </c>
      <c r="J274" s="82" t="s">
        <v>130</v>
      </c>
      <c r="K274" s="82" t="s">
        <v>130</v>
      </c>
    </row>
    <row r="275" customFormat="false" ht="15" hidden="true" customHeight="false" outlineLevel="0" collapsed="false">
      <c r="A275" s="0" t="n">
        <v>369</v>
      </c>
      <c r="B275" s="82" t="s">
        <v>610</v>
      </c>
      <c r="C275" s="82" t="s">
        <v>164</v>
      </c>
      <c r="D275" s="82" t="s">
        <v>350</v>
      </c>
      <c r="E275" s="82" t="s">
        <v>604</v>
      </c>
      <c r="F275" s="82" t="s">
        <v>605</v>
      </c>
      <c r="G275" s="82" t="s">
        <v>130</v>
      </c>
      <c r="H275" s="82" t="s">
        <v>130</v>
      </c>
      <c r="I275" s="82" t="s">
        <v>130</v>
      </c>
      <c r="J275" s="82" t="s">
        <v>130</v>
      </c>
      <c r="K275" s="82" t="s">
        <v>130</v>
      </c>
    </row>
    <row r="276" customFormat="false" ht="15" hidden="true" customHeight="false" outlineLevel="0" collapsed="false">
      <c r="A276" s="0" t="n">
        <v>370</v>
      </c>
      <c r="B276" s="82" t="s">
        <v>610</v>
      </c>
      <c r="C276" s="82" t="s">
        <v>164</v>
      </c>
      <c r="D276" s="82" t="s">
        <v>611</v>
      </c>
      <c r="E276" s="82" t="s">
        <v>604</v>
      </c>
      <c r="F276" s="82" t="s">
        <v>605</v>
      </c>
      <c r="G276" s="82" t="s">
        <v>129</v>
      </c>
      <c r="H276" s="82" t="s">
        <v>129</v>
      </c>
      <c r="I276" s="82" t="s">
        <v>129</v>
      </c>
      <c r="J276" s="82" t="s">
        <v>130</v>
      </c>
      <c r="K276" s="82" t="s">
        <v>130</v>
      </c>
    </row>
    <row r="277" customFormat="false" ht="15" hidden="true" customHeight="false" outlineLevel="0" collapsed="false">
      <c r="A277" s="0" t="n">
        <v>373</v>
      </c>
      <c r="B277" s="82" t="s">
        <v>612</v>
      </c>
      <c r="C277" s="82"/>
      <c r="D277" s="82" t="s">
        <v>466</v>
      </c>
      <c r="E277" s="82" t="s">
        <v>604</v>
      </c>
      <c r="F277" s="82" t="s">
        <v>605</v>
      </c>
      <c r="G277" s="82" t="s">
        <v>129</v>
      </c>
      <c r="H277" s="82" t="s">
        <v>129</v>
      </c>
      <c r="I277" s="82" t="s">
        <v>129</v>
      </c>
      <c r="J277" s="82" t="s">
        <v>129</v>
      </c>
      <c r="K277" s="82" t="s">
        <v>130</v>
      </c>
    </row>
    <row r="278" customFormat="false" ht="15" hidden="true" customHeight="false" outlineLevel="0" collapsed="false">
      <c r="A278" s="0" t="n">
        <v>657</v>
      </c>
      <c r="B278" s="82" t="s">
        <v>609</v>
      </c>
      <c r="C278" s="82"/>
      <c r="D278" s="82" t="s">
        <v>613</v>
      </c>
      <c r="E278" s="82" t="s">
        <v>604</v>
      </c>
      <c r="F278" s="82" t="s">
        <v>605</v>
      </c>
      <c r="G278" s="82" t="s">
        <v>129</v>
      </c>
      <c r="H278" s="82" t="s">
        <v>129</v>
      </c>
      <c r="I278" s="82" t="s">
        <v>129</v>
      </c>
      <c r="J278" s="82" t="s">
        <v>130</v>
      </c>
      <c r="K278" s="82" t="s">
        <v>130</v>
      </c>
    </row>
    <row r="279" customFormat="false" ht="15" hidden="true" customHeight="false" outlineLevel="0" collapsed="false">
      <c r="A279" s="0" t="n">
        <v>708</v>
      </c>
      <c r="B279" s="82" t="s">
        <v>614</v>
      </c>
      <c r="C279" s="82"/>
      <c r="D279" s="82" t="s">
        <v>590</v>
      </c>
      <c r="E279" s="82" t="s">
        <v>604</v>
      </c>
      <c r="F279" s="82" t="s">
        <v>605</v>
      </c>
      <c r="G279" s="82" t="s">
        <v>129</v>
      </c>
      <c r="H279" s="82" t="s">
        <v>129</v>
      </c>
      <c r="I279" s="82" t="s">
        <v>129</v>
      </c>
      <c r="J279" s="82" t="s">
        <v>129</v>
      </c>
      <c r="K279" s="82" t="s">
        <v>130</v>
      </c>
    </row>
    <row r="280" customFormat="false" ht="15" hidden="true" customHeight="false" outlineLevel="0" collapsed="false">
      <c r="A280" s="0" t="n">
        <v>720</v>
      </c>
      <c r="B280" s="82" t="s">
        <v>615</v>
      </c>
      <c r="C280" s="82"/>
      <c r="D280" s="82" t="s">
        <v>616</v>
      </c>
      <c r="E280" s="82" t="s">
        <v>604</v>
      </c>
      <c r="F280" s="82" t="s">
        <v>605</v>
      </c>
      <c r="G280" s="82" t="s">
        <v>129</v>
      </c>
      <c r="H280" s="82" t="s">
        <v>129</v>
      </c>
      <c r="I280" s="82" t="s">
        <v>129</v>
      </c>
      <c r="J280" s="82" t="s">
        <v>129</v>
      </c>
      <c r="K280" s="82" t="s">
        <v>130</v>
      </c>
    </row>
    <row r="281" customFormat="false" ht="15" hidden="true" customHeight="false" outlineLevel="0" collapsed="false">
      <c r="A281" s="0" t="n">
        <v>810</v>
      </c>
      <c r="B281" s="82" t="s">
        <v>617</v>
      </c>
      <c r="C281" s="82"/>
      <c r="D281" s="82" t="s">
        <v>618</v>
      </c>
      <c r="E281" s="82" t="s">
        <v>604</v>
      </c>
      <c r="F281" s="82" t="s">
        <v>605</v>
      </c>
      <c r="G281" s="82" t="s">
        <v>129</v>
      </c>
      <c r="H281" s="82" t="s">
        <v>129</v>
      </c>
      <c r="I281" s="82" t="s">
        <v>129</v>
      </c>
      <c r="J281" s="82" t="s">
        <v>129</v>
      </c>
      <c r="K281" s="82" t="s">
        <v>130</v>
      </c>
    </row>
    <row r="282" customFormat="false" ht="15" hidden="true" customHeight="false" outlineLevel="0" collapsed="false">
      <c r="A282" s="0" t="n">
        <v>811</v>
      </c>
      <c r="B282" s="82" t="s">
        <v>619</v>
      </c>
      <c r="C282" s="82" t="s">
        <v>164</v>
      </c>
      <c r="D282" s="82" t="s">
        <v>156</v>
      </c>
      <c r="E282" s="82" t="s">
        <v>604</v>
      </c>
      <c r="F282" s="82" t="s">
        <v>605</v>
      </c>
      <c r="G282" s="82" t="s">
        <v>129</v>
      </c>
      <c r="H282" s="82" t="s">
        <v>129</v>
      </c>
      <c r="I282" s="82" t="s">
        <v>130</v>
      </c>
      <c r="J282" s="82" t="s">
        <v>129</v>
      </c>
      <c r="K282" s="82" t="s">
        <v>130</v>
      </c>
    </row>
    <row r="283" customFormat="false" ht="15" hidden="true" customHeight="false" outlineLevel="0" collapsed="false">
      <c r="A283" s="0" t="n">
        <v>812</v>
      </c>
      <c r="B283" s="82" t="s">
        <v>620</v>
      </c>
      <c r="C283" s="82"/>
      <c r="D283" s="82" t="s">
        <v>518</v>
      </c>
      <c r="E283" s="82" t="s">
        <v>604</v>
      </c>
      <c r="F283" s="82" t="s">
        <v>605</v>
      </c>
      <c r="G283" s="82" t="s">
        <v>129</v>
      </c>
      <c r="H283" s="82" t="s">
        <v>129</v>
      </c>
      <c r="I283" s="82" t="s">
        <v>129</v>
      </c>
      <c r="J283" s="82" t="s">
        <v>129</v>
      </c>
      <c r="K283" s="82" t="s">
        <v>130</v>
      </c>
    </row>
    <row r="284" customFormat="false" ht="15" hidden="true" customHeight="false" outlineLevel="0" collapsed="false">
      <c r="A284" s="0" t="n">
        <v>878</v>
      </c>
      <c r="B284" s="82" t="s">
        <v>621</v>
      </c>
      <c r="C284" s="82" t="s">
        <v>236</v>
      </c>
      <c r="D284" s="82" t="s">
        <v>622</v>
      </c>
      <c r="E284" s="82" t="s">
        <v>604</v>
      </c>
      <c r="F284" s="82" t="s">
        <v>605</v>
      </c>
      <c r="G284" s="82" t="s">
        <v>129</v>
      </c>
      <c r="H284" s="82" t="s">
        <v>129</v>
      </c>
      <c r="I284" s="82" t="s">
        <v>129</v>
      </c>
      <c r="J284" s="82" t="s">
        <v>129</v>
      </c>
      <c r="K284" s="82" t="s">
        <v>130</v>
      </c>
    </row>
    <row r="285" customFormat="false" ht="15" hidden="true" customHeight="false" outlineLevel="0" collapsed="false">
      <c r="A285" s="0" t="n">
        <v>879</v>
      </c>
      <c r="B285" s="82" t="s">
        <v>623</v>
      </c>
      <c r="C285" s="82"/>
      <c r="D285" s="82" t="s">
        <v>243</v>
      </c>
      <c r="E285" s="82" t="s">
        <v>604</v>
      </c>
      <c r="F285" s="82" t="s">
        <v>605</v>
      </c>
      <c r="G285" s="82" t="s">
        <v>129</v>
      </c>
      <c r="H285" s="82" t="s">
        <v>129</v>
      </c>
      <c r="I285" s="82" t="s">
        <v>129</v>
      </c>
      <c r="J285" s="82" t="s">
        <v>129</v>
      </c>
      <c r="K285" s="82" t="s">
        <v>130</v>
      </c>
    </row>
    <row r="286" customFormat="false" ht="15" hidden="true" customHeight="false" outlineLevel="0" collapsed="false">
      <c r="A286" s="0" t="n">
        <v>885</v>
      </c>
      <c r="B286" s="82" t="s">
        <v>624</v>
      </c>
      <c r="C286" s="82"/>
      <c r="D286" s="82" t="s">
        <v>625</v>
      </c>
      <c r="E286" s="82" t="s">
        <v>604</v>
      </c>
      <c r="F286" s="82" t="s">
        <v>605</v>
      </c>
      <c r="G286" s="82" t="s">
        <v>129</v>
      </c>
      <c r="H286" s="82" t="s">
        <v>129</v>
      </c>
      <c r="I286" s="82" t="s">
        <v>129</v>
      </c>
      <c r="J286" s="82" t="s">
        <v>129</v>
      </c>
      <c r="K286" s="82" t="s">
        <v>130</v>
      </c>
    </row>
    <row r="287" customFormat="false" ht="15" hidden="true" customHeight="false" outlineLevel="0" collapsed="false">
      <c r="A287" s="0" t="n">
        <v>890</v>
      </c>
      <c r="B287" s="82" t="s">
        <v>626</v>
      </c>
      <c r="C287" s="82" t="s">
        <v>164</v>
      </c>
      <c r="D287" s="82" t="s">
        <v>532</v>
      </c>
      <c r="E287" s="82" t="s">
        <v>604</v>
      </c>
      <c r="F287" s="82" t="s">
        <v>605</v>
      </c>
      <c r="G287" s="82" t="s">
        <v>129</v>
      </c>
      <c r="H287" s="82" t="s">
        <v>129</v>
      </c>
      <c r="I287" s="82" t="s">
        <v>129</v>
      </c>
      <c r="J287" s="82" t="s">
        <v>129</v>
      </c>
      <c r="K287" s="82" t="s">
        <v>130</v>
      </c>
    </row>
    <row r="288" customFormat="false" ht="15" hidden="true" customHeight="false" outlineLevel="0" collapsed="false">
      <c r="A288" s="0" t="n">
        <v>995</v>
      </c>
      <c r="B288" s="82" t="s">
        <v>627</v>
      </c>
      <c r="C288" s="82" t="s">
        <v>160</v>
      </c>
      <c r="D288" s="82" t="s">
        <v>628</v>
      </c>
      <c r="E288" s="82" t="s">
        <v>604</v>
      </c>
      <c r="F288" s="82" t="s">
        <v>605</v>
      </c>
      <c r="G288" s="82" t="s">
        <v>129</v>
      </c>
      <c r="H288" s="82" t="s">
        <v>129</v>
      </c>
      <c r="I288" s="82" t="s">
        <v>129</v>
      </c>
      <c r="J288" s="82" t="s">
        <v>129</v>
      </c>
      <c r="K288" s="82" t="s">
        <v>130</v>
      </c>
    </row>
    <row r="289" customFormat="false" ht="15" hidden="true" customHeight="false" outlineLevel="0" collapsed="false">
      <c r="A289" s="0" t="n">
        <v>995</v>
      </c>
      <c r="B289" s="82" t="s">
        <v>627</v>
      </c>
      <c r="C289" s="82" t="s">
        <v>629</v>
      </c>
      <c r="D289" s="82" t="s">
        <v>628</v>
      </c>
      <c r="E289" s="82" t="s">
        <v>604</v>
      </c>
      <c r="F289" s="82" t="s">
        <v>605</v>
      </c>
      <c r="G289" s="82" t="s">
        <v>129</v>
      </c>
      <c r="H289" s="82" t="s">
        <v>129</v>
      </c>
      <c r="I289" s="82" t="s">
        <v>129</v>
      </c>
      <c r="J289" s="82" t="s">
        <v>129</v>
      </c>
      <c r="K289" s="82" t="s">
        <v>130</v>
      </c>
    </row>
    <row r="290" customFormat="false" ht="15" hidden="true" customHeight="false" outlineLevel="0" collapsed="false">
      <c r="A290" s="0" t="n">
        <v>1077</v>
      </c>
      <c r="B290" s="82" t="s">
        <v>630</v>
      </c>
      <c r="C290" s="82"/>
      <c r="D290" s="82" t="s">
        <v>462</v>
      </c>
      <c r="E290" s="82" t="s">
        <v>604</v>
      </c>
      <c r="F290" s="82" t="s">
        <v>605</v>
      </c>
      <c r="G290" s="82" t="s">
        <v>129</v>
      </c>
      <c r="H290" s="82" t="s">
        <v>129</v>
      </c>
      <c r="I290" s="82" t="s">
        <v>129</v>
      </c>
      <c r="J290" s="82" t="s">
        <v>129</v>
      </c>
      <c r="K290" s="82" t="s">
        <v>130</v>
      </c>
    </row>
    <row r="291" customFormat="false" ht="15" hidden="true" customHeight="false" outlineLevel="0" collapsed="false">
      <c r="A291" s="0" t="n">
        <v>1078</v>
      </c>
      <c r="B291" s="82" t="s">
        <v>631</v>
      </c>
      <c r="C291" s="82"/>
      <c r="D291" s="82" t="s">
        <v>632</v>
      </c>
      <c r="E291" s="82" t="s">
        <v>604</v>
      </c>
      <c r="F291" s="82" t="s">
        <v>605</v>
      </c>
      <c r="G291" s="82" t="s">
        <v>129</v>
      </c>
      <c r="H291" s="82" t="s">
        <v>129</v>
      </c>
      <c r="I291" s="82" t="s">
        <v>129</v>
      </c>
      <c r="J291" s="82" t="s">
        <v>129</v>
      </c>
      <c r="K291" s="82" t="s">
        <v>130</v>
      </c>
    </row>
    <row r="292" customFormat="false" ht="15" hidden="true" customHeight="false" outlineLevel="0" collapsed="false">
      <c r="A292" s="0" t="n">
        <v>1079</v>
      </c>
      <c r="B292" s="82" t="s">
        <v>633</v>
      </c>
      <c r="C292" s="82"/>
      <c r="D292" s="82" t="s">
        <v>634</v>
      </c>
      <c r="E292" s="82" t="s">
        <v>604</v>
      </c>
      <c r="F292" s="82" t="s">
        <v>605</v>
      </c>
      <c r="G292" s="82" t="s">
        <v>129</v>
      </c>
      <c r="H292" s="82" t="s">
        <v>129</v>
      </c>
      <c r="I292" s="82" t="s">
        <v>129</v>
      </c>
      <c r="J292" s="82" t="s">
        <v>129</v>
      </c>
      <c r="K292" s="82" t="s">
        <v>130</v>
      </c>
    </row>
    <row r="293" customFormat="false" ht="15" hidden="true" customHeight="false" outlineLevel="0" collapsed="false">
      <c r="A293" s="0" t="n">
        <v>1080</v>
      </c>
      <c r="B293" s="82" t="s">
        <v>635</v>
      </c>
      <c r="C293" s="82"/>
      <c r="D293" s="82" t="s">
        <v>288</v>
      </c>
      <c r="E293" s="82" t="s">
        <v>604</v>
      </c>
      <c r="F293" s="82" t="s">
        <v>605</v>
      </c>
      <c r="G293" s="82" t="s">
        <v>129</v>
      </c>
      <c r="H293" s="82" t="s">
        <v>129</v>
      </c>
      <c r="I293" s="82" t="s">
        <v>129</v>
      </c>
      <c r="J293" s="82" t="s">
        <v>129</v>
      </c>
      <c r="K293" s="82" t="s">
        <v>130</v>
      </c>
    </row>
    <row r="294" customFormat="false" ht="15" hidden="true" customHeight="false" outlineLevel="0" collapsed="false">
      <c r="A294" s="0" t="n">
        <v>1081</v>
      </c>
      <c r="B294" s="82" t="s">
        <v>636</v>
      </c>
      <c r="C294" s="82"/>
      <c r="D294" s="82" t="s">
        <v>243</v>
      </c>
      <c r="E294" s="82" t="s">
        <v>604</v>
      </c>
      <c r="F294" s="82" t="s">
        <v>605</v>
      </c>
      <c r="G294" s="82" t="s">
        <v>129</v>
      </c>
      <c r="H294" s="82" t="s">
        <v>129</v>
      </c>
      <c r="I294" s="82" t="s">
        <v>129</v>
      </c>
      <c r="J294" s="82" t="s">
        <v>129</v>
      </c>
      <c r="K294" s="82" t="s">
        <v>130</v>
      </c>
    </row>
    <row r="295" customFormat="false" ht="15" hidden="true" customHeight="false" outlineLevel="0" collapsed="false">
      <c r="A295" s="0" t="n">
        <v>1151</v>
      </c>
      <c r="B295" s="82" t="s">
        <v>637</v>
      </c>
      <c r="C295" s="82"/>
      <c r="D295" s="82" t="s">
        <v>638</v>
      </c>
      <c r="E295" s="82" t="s">
        <v>604</v>
      </c>
      <c r="F295" s="82" t="s">
        <v>605</v>
      </c>
      <c r="G295" s="82" t="s">
        <v>129</v>
      </c>
      <c r="H295" s="82" t="s">
        <v>129</v>
      </c>
      <c r="I295" s="82" t="s">
        <v>129</v>
      </c>
      <c r="J295" s="82" t="s">
        <v>129</v>
      </c>
      <c r="K295" s="82" t="s">
        <v>130</v>
      </c>
    </row>
    <row r="296" customFormat="false" ht="15" hidden="true" customHeight="false" outlineLevel="0" collapsed="false">
      <c r="A296" s="0" t="n">
        <v>1153</v>
      </c>
      <c r="B296" s="82" t="s">
        <v>610</v>
      </c>
      <c r="C296" s="82" t="s">
        <v>164</v>
      </c>
      <c r="D296" s="82" t="s">
        <v>639</v>
      </c>
      <c r="E296" s="82" t="s">
        <v>604</v>
      </c>
      <c r="F296" s="82" t="s">
        <v>605</v>
      </c>
      <c r="G296" s="82" t="s">
        <v>129</v>
      </c>
      <c r="H296" s="82" t="s">
        <v>129</v>
      </c>
      <c r="I296" s="82" t="s">
        <v>129</v>
      </c>
      <c r="J296" s="82" t="s">
        <v>129</v>
      </c>
      <c r="K296" s="82" t="s">
        <v>130</v>
      </c>
    </row>
    <row r="297" customFormat="false" ht="15" hidden="true" customHeight="false" outlineLevel="0" collapsed="false">
      <c r="A297" s="0" t="n">
        <v>1154</v>
      </c>
      <c r="B297" s="82" t="s">
        <v>640</v>
      </c>
      <c r="C297" s="82" t="s">
        <v>164</v>
      </c>
      <c r="D297" s="82" t="s">
        <v>641</v>
      </c>
      <c r="E297" s="82" t="s">
        <v>604</v>
      </c>
      <c r="F297" s="82" t="s">
        <v>605</v>
      </c>
      <c r="G297" s="82" t="s">
        <v>129</v>
      </c>
      <c r="H297" s="82" t="s">
        <v>129</v>
      </c>
      <c r="I297" s="82" t="s">
        <v>129</v>
      </c>
      <c r="J297" s="82" t="s">
        <v>129</v>
      </c>
      <c r="K297" s="82" t="s">
        <v>130</v>
      </c>
    </row>
    <row r="298" customFormat="false" ht="15" hidden="true" customHeight="false" outlineLevel="0" collapsed="false">
      <c r="A298" s="0" t="n">
        <v>73</v>
      </c>
      <c r="B298" s="82" t="s">
        <v>642</v>
      </c>
      <c r="C298" s="82"/>
      <c r="D298" s="82" t="s">
        <v>520</v>
      </c>
      <c r="E298" s="82" t="s">
        <v>643</v>
      </c>
      <c r="F298" s="82" t="s">
        <v>644</v>
      </c>
      <c r="G298" s="82" t="s">
        <v>129</v>
      </c>
      <c r="H298" s="82" t="s">
        <v>130</v>
      </c>
      <c r="I298" s="82" t="s">
        <v>129</v>
      </c>
      <c r="J298" s="82" t="s">
        <v>129</v>
      </c>
      <c r="K298" s="82" t="s">
        <v>130</v>
      </c>
    </row>
    <row r="299" customFormat="false" ht="15" hidden="true" customHeight="false" outlineLevel="0" collapsed="false">
      <c r="A299" s="0" t="n">
        <v>74</v>
      </c>
      <c r="B299" s="82" t="s">
        <v>642</v>
      </c>
      <c r="C299" s="82"/>
      <c r="D299" s="82" t="s">
        <v>645</v>
      </c>
      <c r="E299" s="82" t="s">
        <v>643</v>
      </c>
      <c r="F299" s="82" t="s">
        <v>644</v>
      </c>
      <c r="G299" s="82" t="s">
        <v>129</v>
      </c>
      <c r="H299" s="82" t="s">
        <v>129</v>
      </c>
      <c r="I299" s="82" t="s">
        <v>129</v>
      </c>
      <c r="J299" s="82" t="s">
        <v>130</v>
      </c>
      <c r="K299" s="82" t="s">
        <v>130</v>
      </c>
    </row>
    <row r="300" customFormat="false" ht="15" hidden="true" customHeight="false" outlineLevel="0" collapsed="false">
      <c r="A300" s="0" t="n">
        <v>75</v>
      </c>
      <c r="B300" s="82" t="s">
        <v>646</v>
      </c>
      <c r="C300" s="82"/>
      <c r="D300" s="82" t="s">
        <v>647</v>
      </c>
      <c r="E300" s="82" t="s">
        <v>643</v>
      </c>
      <c r="F300" s="82" t="s">
        <v>644</v>
      </c>
      <c r="G300" s="82" t="s">
        <v>129</v>
      </c>
      <c r="H300" s="82" t="s">
        <v>129</v>
      </c>
      <c r="I300" s="82" t="s">
        <v>129</v>
      </c>
      <c r="J300" s="82" t="s">
        <v>129</v>
      </c>
      <c r="K300" s="82" t="s">
        <v>130</v>
      </c>
    </row>
    <row r="301" customFormat="false" ht="15" hidden="true" customHeight="false" outlineLevel="0" collapsed="false">
      <c r="A301" s="0" t="n">
        <v>76</v>
      </c>
      <c r="B301" s="82" t="s">
        <v>648</v>
      </c>
      <c r="C301" s="82"/>
      <c r="D301" s="82" t="s">
        <v>649</v>
      </c>
      <c r="E301" s="82" t="s">
        <v>643</v>
      </c>
      <c r="F301" s="82" t="s">
        <v>644</v>
      </c>
      <c r="G301" s="82" t="s">
        <v>129</v>
      </c>
      <c r="H301" s="82" t="s">
        <v>129</v>
      </c>
      <c r="I301" s="82" t="s">
        <v>129</v>
      </c>
      <c r="J301" s="82" t="s">
        <v>129</v>
      </c>
      <c r="K301" s="82" t="s">
        <v>130</v>
      </c>
    </row>
    <row r="302" customFormat="false" ht="15" hidden="true" customHeight="false" outlineLevel="0" collapsed="false">
      <c r="A302" s="0" t="n">
        <v>77</v>
      </c>
      <c r="B302" s="82" t="s">
        <v>650</v>
      </c>
      <c r="C302" s="82"/>
      <c r="D302" s="82" t="s">
        <v>213</v>
      </c>
      <c r="E302" s="82" t="s">
        <v>643</v>
      </c>
      <c r="F302" s="82" t="s">
        <v>644</v>
      </c>
      <c r="G302" s="82" t="s">
        <v>129</v>
      </c>
      <c r="H302" s="82" t="s">
        <v>129</v>
      </c>
      <c r="I302" s="82" t="s">
        <v>129</v>
      </c>
      <c r="J302" s="82" t="s">
        <v>129</v>
      </c>
      <c r="K302" s="82" t="s">
        <v>130</v>
      </c>
    </row>
    <row r="303" customFormat="false" ht="15" hidden="true" customHeight="false" outlineLevel="0" collapsed="false">
      <c r="A303" s="0" t="n">
        <v>80</v>
      </c>
      <c r="B303" s="82" t="s">
        <v>651</v>
      </c>
      <c r="C303" s="82"/>
      <c r="D303" s="82" t="s">
        <v>652</v>
      </c>
      <c r="E303" s="82" t="s">
        <v>643</v>
      </c>
      <c r="F303" s="82" t="s">
        <v>644</v>
      </c>
      <c r="G303" s="82" t="s">
        <v>129</v>
      </c>
      <c r="H303" s="82" t="s">
        <v>129</v>
      </c>
      <c r="I303" s="82" t="s">
        <v>129</v>
      </c>
      <c r="J303" s="82" t="s">
        <v>130</v>
      </c>
      <c r="K303" s="82" t="s">
        <v>130</v>
      </c>
    </row>
    <row r="304" customFormat="false" ht="15" hidden="true" customHeight="false" outlineLevel="0" collapsed="false">
      <c r="A304" s="0" t="n">
        <v>110</v>
      </c>
      <c r="B304" s="82" t="s">
        <v>653</v>
      </c>
      <c r="C304" s="82"/>
      <c r="D304" s="82" t="s">
        <v>654</v>
      </c>
      <c r="E304" s="82" t="s">
        <v>643</v>
      </c>
      <c r="F304" s="82" t="s">
        <v>644</v>
      </c>
      <c r="G304" s="82" t="s">
        <v>129</v>
      </c>
      <c r="H304" s="82" t="s">
        <v>129</v>
      </c>
      <c r="I304" s="82" t="s">
        <v>129</v>
      </c>
      <c r="J304" s="82" t="s">
        <v>129</v>
      </c>
      <c r="K304" s="82" t="s">
        <v>130</v>
      </c>
    </row>
    <row r="305" customFormat="false" ht="15" hidden="true" customHeight="false" outlineLevel="0" collapsed="false">
      <c r="A305" s="0" t="n">
        <v>111</v>
      </c>
      <c r="B305" s="82" t="s">
        <v>655</v>
      </c>
      <c r="C305" s="82"/>
      <c r="D305" s="82" t="s">
        <v>656</v>
      </c>
      <c r="E305" s="82" t="s">
        <v>643</v>
      </c>
      <c r="F305" s="82" t="s">
        <v>644</v>
      </c>
      <c r="G305" s="82" t="s">
        <v>129</v>
      </c>
      <c r="H305" s="82" t="s">
        <v>129</v>
      </c>
      <c r="I305" s="82" t="s">
        <v>129</v>
      </c>
      <c r="J305" s="82" t="s">
        <v>130</v>
      </c>
      <c r="K305" s="82" t="s">
        <v>130</v>
      </c>
    </row>
    <row r="306" customFormat="false" ht="15" hidden="true" customHeight="false" outlineLevel="0" collapsed="false">
      <c r="A306" s="0" t="n">
        <v>613</v>
      </c>
      <c r="B306" s="82" t="s">
        <v>657</v>
      </c>
      <c r="C306" s="82"/>
      <c r="D306" s="82" t="s">
        <v>658</v>
      </c>
      <c r="E306" s="82" t="s">
        <v>643</v>
      </c>
      <c r="F306" s="82" t="s">
        <v>644</v>
      </c>
      <c r="G306" s="82" t="s">
        <v>129</v>
      </c>
      <c r="H306" s="82" t="s">
        <v>129</v>
      </c>
      <c r="I306" s="82" t="s">
        <v>129</v>
      </c>
      <c r="J306" s="82" t="s">
        <v>129</v>
      </c>
      <c r="K306" s="82" t="s">
        <v>130</v>
      </c>
    </row>
    <row r="307" customFormat="false" ht="15" hidden="true" customHeight="false" outlineLevel="0" collapsed="false">
      <c r="A307" s="0" t="n">
        <v>741</v>
      </c>
      <c r="B307" s="82" t="s">
        <v>659</v>
      </c>
      <c r="C307" s="82"/>
      <c r="D307" s="82" t="s">
        <v>660</v>
      </c>
      <c r="E307" s="82" t="s">
        <v>643</v>
      </c>
      <c r="F307" s="82" t="s">
        <v>644</v>
      </c>
      <c r="G307" s="82" t="s">
        <v>129</v>
      </c>
      <c r="H307" s="82" t="s">
        <v>129</v>
      </c>
      <c r="I307" s="82" t="s">
        <v>129</v>
      </c>
      <c r="J307" s="82" t="s">
        <v>129</v>
      </c>
      <c r="K307" s="82" t="s">
        <v>130</v>
      </c>
    </row>
    <row r="308" customFormat="false" ht="15" hidden="true" customHeight="false" outlineLevel="0" collapsed="false">
      <c r="A308" s="0" t="n">
        <v>743</v>
      </c>
      <c r="B308" s="82" t="s">
        <v>661</v>
      </c>
      <c r="C308" s="82"/>
      <c r="D308" s="82" t="s">
        <v>180</v>
      </c>
      <c r="E308" s="82" t="s">
        <v>643</v>
      </c>
      <c r="F308" s="82" t="s">
        <v>644</v>
      </c>
      <c r="G308" s="82" t="s">
        <v>130</v>
      </c>
      <c r="H308" s="82" t="s">
        <v>130</v>
      </c>
      <c r="I308" s="82" t="s">
        <v>130</v>
      </c>
      <c r="J308" s="82" t="s">
        <v>129</v>
      </c>
      <c r="K308" s="82" t="s">
        <v>130</v>
      </c>
    </row>
    <row r="309" customFormat="false" ht="15" hidden="true" customHeight="false" outlineLevel="0" collapsed="false">
      <c r="A309" s="0" t="n">
        <v>930</v>
      </c>
      <c r="B309" s="82" t="s">
        <v>662</v>
      </c>
      <c r="C309" s="82" t="s">
        <v>160</v>
      </c>
      <c r="D309" s="82" t="s">
        <v>663</v>
      </c>
      <c r="E309" s="82" t="s">
        <v>643</v>
      </c>
      <c r="F309" s="82" t="s">
        <v>644</v>
      </c>
      <c r="G309" s="82" t="s">
        <v>129</v>
      </c>
      <c r="H309" s="82" t="s">
        <v>130</v>
      </c>
      <c r="I309" s="82" t="s">
        <v>129</v>
      </c>
      <c r="J309" s="82" t="s">
        <v>129</v>
      </c>
      <c r="K309" s="82" t="s">
        <v>130</v>
      </c>
    </row>
    <row r="310" customFormat="false" ht="15" hidden="true" customHeight="false" outlineLevel="0" collapsed="false">
      <c r="A310" s="0" t="n">
        <v>1085</v>
      </c>
      <c r="B310" s="82" t="s">
        <v>661</v>
      </c>
      <c r="C310" s="82"/>
      <c r="D310" s="82" t="s">
        <v>664</v>
      </c>
      <c r="E310" s="82" t="s">
        <v>643</v>
      </c>
      <c r="F310" s="82" t="s">
        <v>644</v>
      </c>
      <c r="G310" s="82" t="s">
        <v>129</v>
      </c>
      <c r="H310" s="82" t="s">
        <v>130</v>
      </c>
      <c r="I310" s="82" t="s">
        <v>129</v>
      </c>
      <c r="J310" s="82" t="s">
        <v>129</v>
      </c>
      <c r="K310" s="82" t="s">
        <v>130</v>
      </c>
    </row>
    <row r="311" customFormat="false" ht="15" hidden="true" customHeight="false" outlineLevel="0" collapsed="false">
      <c r="A311" s="0" t="n">
        <v>1086</v>
      </c>
      <c r="B311" s="82" t="s">
        <v>661</v>
      </c>
      <c r="C311" s="82"/>
      <c r="D311" s="82" t="s">
        <v>665</v>
      </c>
      <c r="E311" s="82" t="s">
        <v>643</v>
      </c>
      <c r="F311" s="82" t="s">
        <v>644</v>
      </c>
      <c r="G311" s="82" t="s">
        <v>129</v>
      </c>
      <c r="H311" s="82" t="s">
        <v>129</v>
      </c>
      <c r="I311" s="82" t="s">
        <v>129</v>
      </c>
      <c r="J311" s="82" t="s">
        <v>129</v>
      </c>
      <c r="K311" s="82" t="s">
        <v>130</v>
      </c>
    </row>
    <row r="312" customFormat="false" ht="15" hidden="true" customHeight="false" outlineLevel="0" collapsed="false">
      <c r="A312" s="0" t="n">
        <v>1088</v>
      </c>
      <c r="B312" s="82" t="s">
        <v>666</v>
      </c>
      <c r="C312" s="82" t="s">
        <v>164</v>
      </c>
      <c r="D312" s="82" t="s">
        <v>667</v>
      </c>
      <c r="E312" s="82" t="s">
        <v>643</v>
      </c>
      <c r="F312" s="82" t="s">
        <v>644</v>
      </c>
      <c r="G312" s="82" t="s">
        <v>129</v>
      </c>
      <c r="H312" s="82" t="s">
        <v>129</v>
      </c>
      <c r="I312" s="82" t="s">
        <v>129</v>
      </c>
      <c r="J312" s="82" t="s">
        <v>129</v>
      </c>
      <c r="K312" s="82" t="s">
        <v>130</v>
      </c>
    </row>
    <row r="313" customFormat="false" ht="15" hidden="true" customHeight="false" outlineLevel="0" collapsed="false">
      <c r="A313" s="0" t="n">
        <v>1089</v>
      </c>
      <c r="B313" s="82" t="s">
        <v>642</v>
      </c>
      <c r="C313" s="82"/>
      <c r="D313" s="82" t="s">
        <v>668</v>
      </c>
      <c r="E313" s="82" t="s">
        <v>643</v>
      </c>
      <c r="F313" s="82" t="s">
        <v>644</v>
      </c>
      <c r="G313" s="82" t="s">
        <v>129</v>
      </c>
      <c r="H313" s="82" t="s">
        <v>129</v>
      </c>
      <c r="I313" s="82" t="s">
        <v>130</v>
      </c>
      <c r="J313" s="82" t="s">
        <v>129</v>
      </c>
      <c r="K313" s="82" t="s">
        <v>130</v>
      </c>
    </row>
    <row r="314" customFormat="false" ht="15" hidden="true" customHeight="false" outlineLevel="0" collapsed="false">
      <c r="A314" s="0" t="n">
        <v>1092</v>
      </c>
      <c r="B314" s="82" t="s">
        <v>669</v>
      </c>
      <c r="C314" s="82"/>
      <c r="D314" s="82" t="s">
        <v>670</v>
      </c>
      <c r="E314" s="82" t="s">
        <v>643</v>
      </c>
      <c r="F314" s="82" t="s">
        <v>644</v>
      </c>
      <c r="G314" s="82" t="s">
        <v>129</v>
      </c>
      <c r="H314" s="82" t="s">
        <v>129</v>
      </c>
      <c r="I314" s="82" t="s">
        <v>130</v>
      </c>
      <c r="J314" s="82" t="s">
        <v>130</v>
      </c>
      <c r="K314" s="82" t="s">
        <v>130</v>
      </c>
    </row>
    <row r="315" customFormat="false" ht="15" hidden="true" customHeight="false" outlineLevel="0" collapsed="false">
      <c r="A315" s="0" t="n">
        <v>1144</v>
      </c>
      <c r="B315" s="82" t="s">
        <v>223</v>
      </c>
      <c r="C315" s="82"/>
      <c r="D315" s="82" t="s">
        <v>578</v>
      </c>
      <c r="E315" s="82" t="s">
        <v>643</v>
      </c>
      <c r="F315" s="82" t="s">
        <v>644</v>
      </c>
      <c r="G315" s="82" t="s">
        <v>129</v>
      </c>
      <c r="H315" s="82" t="s">
        <v>129</v>
      </c>
      <c r="I315" s="82" t="s">
        <v>129</v>
      </c>
      <c r="J315" s="82" t="s">
        <v>129</v>
      </c>
      <c r="K315" s="82" t="s">
        <v>130</v>
      </c>
    </row>
    <row r="316" customFormat="false" ht="15" hidden="true" customHeight="false" outlineLevel="0" collapsed="false">
      <c r="A316" s="0" t="n">
        <v>1145</v>
      </c>
      <c r="B316" s="82" t="s">
        <v>671</v>
      </c>
      <c r="C316" s="82"/>
      <c r="D316" s="82" t="s">
        <v>98</v>
      </c>
      <c r="E316" s="82" t="s">
        <v>643</v>
      </c>
      <c r="F316" s="82" t="s">
        <v>644</v>
      </c>
      <c r="G316" s="82" t="s">
        <v>129</v>
      </c>
      <c r="H316" s="82" t="s">
        <v>129</v>
      </c>
      <c r="I316" s="82" t="s">
        <v>129</v>
      </c>
      <c r="J316" s="82" t="s">
        <v>129</v>
      </c>
      <c r="K316" s="82" t="s">
        <v>130</v>
      </c>
    </row>
    <row r="317" customFormat="false" ht="15" hidden="true" customHeight="false" outlineLevel="0" collapsed="false">
      <c r="A317" s="0" t="n">
        <v>1155</v>
      </c>
      <c r="B317" s="82" t="s">
        <v>672</v>
      </c>
      <c r="C317" s="82"/>
      <c r="D317" s="82" t="s">
        <v>180</v>
      </c>
      <c r="E317" s="82" t="s">
        <v>643</v>
      </c>
      <c r="F317" s="82" t="s">
        <v>644</v>
      </c>
      <c r="G317" s="82" t="s">
        <v>129</v>
      </c>
      <c r="H317" s="82" t="s">
        <v>129</v>
      </c>
      <c r="I317" s="82" t="s">
        <v>129</v>
      </c>
      <c r="J317" s="82" t="s">
        <v>129</v>
      </c>
      <c r="K317" s="82" t="s">
        <v>130</v>
      </c>
    </row>
    <row r="318" customFormat="false" ht="15" hidden="true" customHeight="false" outlineLevel="0" collapsed="false">
      <c r="A318" s="0" t="n">
        <v>1230</v>
      </c>
      <c r="B318" s="82" t="s">
        <v>673</v>
      </c>
      <c r="C318" s="82"/>
      <c r="D318" s="82" t="s">
        <v>674</v>
      </c>
      <c r="E318" s="82" t="s">
        <v>643</v>
      </c>
      <c r="F318" s="82" t="s">
        <v>644</v>
      </c>
      <c r="G318" s="82" t="s">
        <v>129</v>
      </c>
      <c r="H318" s="82" t="s">
        <v>129</v>
      </c>
      <c r="I318" s="82" t="s">
        <v>129</v>
      </c>
      <c r="J318" s="82" t="s">
        <v>129</v>
      </c>
      <c r="K318" s="82" t="s">
        <v>130</v>
      </c>
    </row>
    <row r="319" customFormat="false" ht="15" hidden="true" customHeight="false" outlineLevel="0" collapsed="false">
      <c r="A319" s="0" t="n">
        <v>1231</v>
      </c>
      <c r="B319" s="82" t="s">
        <v>666</v>
      </c>
      <c r="C319" s="82" t="s">
        <v>164</v>
      </c>
      <c r="D319" s="82" t="s">
        <v>675</v>
      </c>
      <c r="E319" s="82" t="s">
        <v>643</v>
      </c>
      <c r="F319" s="82" t="s">
        <v>644</v>
      </c>
      <c r="G319" s="82" t="s">
        <v>129</v>
      </c>
      <c r="H319" s="82" t="s">
        <v>129</v>
      </c>
      <c r="I319" s="82" t="s">
        <v>129</v>
      </c>
      <c r="J319" s="82" t="s">
        <v>129</v>
      </c>
      <c r="K319" s="82" t="s">
        <v>130</v>
      </c>
    </row>
    <row r="320" customFormat="false" ht="15" hidden="true" customHeight="false" outlineLevel="0" collapsed="false">
      <c r="A320" s="0" t="n">
        <v>1232</v>
      </c>
      <c r="B320" s="82" t="s">
        <v>676</v>
      </c>
      <c r="C320" s="82"/>
      <c r="D320" s="82" t="s">
        <v>677</v>
      </c>
      <c r="E320" s="82" t="s">
        <v>643</v>
      </c>
      <c r="F320" s="82" t="s">
        <v>644</v>
      </c>
      <c r="G320" s="82" t="s">
        <v>129</v>
      </c>
      <c r="H320" s="82" t="s">
        <v>129</v>
      </c>
      <c r="I320" s="82" t="s">
        <v>129</v>
      </c>
      <c r="J320" s="82" t="s">
        <v>129</v>
      </c>
      <c r="K320" s="82" t="s">
        <v>130</v>
      </c>
    </row>
    <row r="321" customFormat="false" ht="15" hidden="true" customHeight="false" outlineLevel="0" collapsed="false">
      <c r="A321" s="0" t="n">
        <v>1233</v>
      </c>
      <c r="B321" s="82" t="s">
        <v>678</v>
      </c>
      <c r="C321" s="82" t="s">
        <v>164</v>
      </c>
      <c r="D321" s="82" t="s">
        <v>679</v>
      </c>
      <c r="E321" s="82" t="s">
        <v>643</v>
      </c>
      <c r="F321" s="82" t="s">
        <v>644</v>
      </c>
      <c r="G321" s="82" t="s">
        <v>129</v>
      </c>
      <c r="H321" s="82" t="s">
        <v>129</v>
      </c>
      <c r="I321" s="82" t="s">
        <v>129</v>
      </c>
      <c r="J321" s="82" t="s">
        <v>129</v>
      </c>
      <c r="K321" s="82" t="s">
        <v>130</v>
      </c>
    </row>
    <row r="322" customFormat="false" ht="15" hidden="true" customHeight="false" outlineLevel="0" collapsed="false">
      <c r="A322" s="0" t="n">
        <v>1234</v>
      </c>
      <c r="B322" s="82" t="s">
        <v>680</v>
      </c>
      <c r="C322" s="82"/>
      <c r="D322" s="82" t="s">
        <v>681</v>
      </c>
      <c r="E322" s="82" t="s">
        <v>643</v>
      </c>
      <c r="F322" s="82" t="s">
        <v>644</v>
      </c>
      <c r="G322" s="82" t="s">
        <v>129</v>
      </c>
      <c r="H322" s="82" t="s">
        <v>129</v>
      </c>
      <c r="I322" s="82" t="s">
        <v>129</v>
      </c>
      <c r="J322" s="82" t="s">
        <v>129</v>
      </c>
      <c r="K322" s="82" t="s">
        <v>130</v>
      </c>
    </row>
    <row r="323" customFormat="false" ht="15" hidden="true" customHeight="false" outlineLevel="0" collapsed="false">
      <c r="A323" s="0" t="n">
        <v>471</v>
      </c>
      <c r="B323" s="82" t="s">
        <v>682</v>
      </c>
      <c r="C323" s="82"/>
      <c r="D323" s="82" t="s">
        <v>683</v>
      </c>
      <c r="E323" s="82" t="s">
        <v>684</v>
      </c>
      <c r="F323" s="82" t="s">
        <v>685</v>
      </c>
      <c r="G323" s="82" t="s">
        <v>129</v>
      </c>
      <c r="H323" s="82" t="s">
        <v>129</v>
      </c>
      <c r="I323" s="82" t="s">
        <v>129</v>
      </c>
      <c r="J323" s="82" t="s">
        <v>130</v>
      </c>
      <c r="K323" s="82" t="s">
        <v>129</v>
      </c>
    </row>
    <row r="324" customFormat="false" ht="15" hidden="true" customHeight="false" outlineLevel="0" collapsed="false">
      <c r="A324" s="0" t="n">
        <v>573</v>
      </c>
      <c r="B324" s="82" t="s">
        <v>686</v>
      </c>
      <c r="C324" s="82"/>
      <c r="D324" s="82" t="s">
        <v>687</v>
      </c>
      <c r="E324" s="82" t="s">
        <v>684</v>
      </c>
      <c r="F324" s="82" t="s">
        <v>685</v>
      </c>
      <c r="G324" s="82" t="s">
        <v>129</v>
      </c>
      <c r="H324" s="82" t="s">
        <v>129</v>
      </c>
      <c r="I324" s="82" t="s">
        <v>129</v>
      </c>
      <c r="J324" s="82" t="s">
        <v>129</v>
      </c>
      <c r="K324" s="82" t="s">
        <v>130</v>
      </c>
    </row>
    <row r="325" customFormat="false" ht="15" hidden="true" customHeight="false" outlineLevel="0" collapsed="false">
      <c r="A325" s="0" t="n">
        <v>574</v>
      </c>
      <c r="B325" s="82" t="s">
        <v>688</v>
      </c>
      <c r="C325" s="82"/>
      <c r="D325" s="82" t="s">
        <v>689</v>
      </c>
      <c r="E325" s="82" t="s">
        <v>684</v>
      </c>
      <c r="F325" s="82" t="s">
        <v>685</v>
      </c>
      <c r="G325" s="82" t="s">
        <v>129</v>
      </c>
      <c r="H325" s="82" t="s">
        <v>129</v>
      </c>
      <c r="I325" s="82" t="s">
        <v>129</v>
      </c>
      <c r="J325" s="82" t="s">
        <v>129</v>
      </c>
      <c r="K325" s="82" t="s">
        <v>130</v>
      </c>
    </row>
    <row r="326" customFormat="false" ht="15" hidden="true" customHeight="false" outlineLevel="0" collapsed="false">
      <c r="A326" s="0" t="n">
        <v>749</v>
      </c>
      <c r="B326" s="82" t="s">
        <v>690</v>
      </c>
      <c r="C326" s="82" t="s">
        <v>164</v>
      </c>
      <c r="D326" s="82" t="s">
        <v>691</v>
      </c>
      <c r="E326" s="82" t="s">
        <v>684</v>
      </c>
      <c r="F326" s="82" t="s">
        <v>685</v>
      </c>
      <c r="G326" s="82" t="s">
        <v>129</v>
      </c>
      <c r="H326" s="82" t="s">
        <v>130</v>
      </c>
      <c r="I326" s="82" t="s">
        <v>129</v>
      </c>
      <c r="J326" s="82" t="s">
        <v>129</v>
      </c>
      <c r="K326" s="82" t="s">
        <v>130</v>
      </c>
    </row>
    <row r="327" customFormat="false" ht="15" hidden="true" customHeight="false" outlineLevel="0" collapsed="false">
      <c r="A327" s="0" t="n">
        <v>750</v>
      </c>
      <c r="B327" s="82" t="s">
        <v>692</v>
      </c>
      <c r="C327" s="82"/>
      <c r="D327" s="82" t="s">
        <v>288</v>
      </c>
      <c r="E327" s="82" t="s">
        <v>684</v>
      </c>
      <c r="F327" s="82" t="s">
        <v>685</v>
      </c>
      <c r="G327" s="82" t="s">
        <v>129</v>
      </c>
      <c r="H327" s="82" t="s">
        <v>129</v>
      </c>
      <c r="I327" s="82" t="s">
        <v>129</v>
      </c>
      <c r="J327" s="82" t="s">
        <v>129</v>
      </c>
      <c r="K327" s="82" t="s">
        <v>130</v>
      </c>
    </row>
    <row r="328" customFormat="false" ht="15" hidden="true" customHeight="false" outlineLevel="0" collapsed="false">
      <c r="A328" s="0" t="n">
        <v>751</v>
      </c>
      <c r="B328" s="82" t="s">
        <v>693</v>
      </c>
      <c r="C328" s="82"/>
      <c r="D328" s="82" t="s">
        <v>694</v>
      </c>
      <c r="E328" s="82" t="s">
        <v>684</v>
      </c>
      <c r="F328" s="82" t="s">
        <v>685</v>
      </c>
      <c r="G328" s="82" t="s">
        <v>129</v>
      </c>
      <c r="H328" s="82" t="s">
        <v>129</v>
      </c>
      <c r="I328" s="82" t="s">
        <v>129</v>
      </c>
      <c r="J328" s="82" t="s">
        <v>129</v>
      </c>
      <c r="K328" s="82" t="s">
        <v>130</v>
      </c>
    </row>
    <row r="329" customFormat="false" ht="15" hidden="true" customHeight="false" outlineLevel="0" collapsed="false">
      <c r="A329" s="0" t="n">
        <v>752</v>
      </c>
      <c r="B329" s="82" t="s">
        <v>695</v>
      </c>
      <c r="C329" s="82"/>
      <c r="D329" s="82" t="s">
        <v>696</v>
      </c>
      <c r="E329" s="82" t="s">
        <v>684</v>
      </c>
      <c r="F329" s="82" t="s">
        <v>685</v>
      </c>
      <c r="G329" s="82" t="s">
        <v>129</v>
      </c>
      <c r="H329" s="82" t="s">
        <v>129</v>
      </c>
      <c r="I329" s="82" t="s">
        <v>129</v>
      </c>
      <c r="J329" s="82" t="s">
        <v>129</v>
      </c>
      <c r="K329" s="82" t="s">
        <v>130</v>
      </c>
    </row>
    <row r="330" customFormat="false" ht="15" hidden="true" customHeight="false" outlineLevel="0" collapsed="false">
      <c r="A330" s="0" t="n">
        <v>896</v>
      </c>
      <c r="B330" s="82" t="s">
        <v>697</v>
      </c>
      <c r="C330" s="82" t="s">
        <v>317</v>
      </c>
      <c r="D330" s="82" t="s">
        <v>416</v>
      </c>
      <c r="E330" s="82" t="s">
        <v>684</v>
      </c>
      <c r="F330" s="82" t="s">
        <v>685</v>
      </c>
      <c r="G330" s="82" t="s">
        <v>129</v>
      </c>
      <c r="H330" s="82" t="s">
        <v>129</v>
      </c>
      <c r="I330" s="82" t="s">
        <v>129</v>
      </c>
      <c r="J330" s="82" t="s">
        <v>130</v>
      </c>
      <c r="K330" s="82" t="s">
        <v>130</v>
      </c>
    </row>
    <row r="331" customFormat="false" ht="15" hidden="true" customHeight="false" outlineLevel="0" collapsed="false">
      <c r="A331" s="0" t="n">
        <v>1023</v>
      </c>
      <c r="B331" s="82" t="s">
        <v>593</v>
      </c>
      <c r="C331" s="82" t="s">
        <v>236</v>
      </c>
      <c r="D331" s="82" t="s">
        <v>139</v>
      </c>
      <c r="E331" s="82" t="s">
        <v>684</v>
      </c>
      <c r="F331" s="82" t="s">
        <v>685</v>
      </c>
      <c r="G331" s="82" t="s">
        <v>129</v>
      </c>
      <c r="H331" s="82" t="s">
        <v>129</v>
      </c>
      <c r="I331" s="82" t="s">
        <v>129</v>
      </c>
      <c r="J331" s="82" t="s">
        <v>129</v>
      </c>
      <c r="K331" s="82" t="s">
        <v>130</v>
      </c>
    </row>
    <row r="332" customFormat="false" ht="15" hidden="true" customHeight="false" outlineLevel="0" collapsed="false">
      <c r="A332" s="0" t="n">
        <v>1024</v>
      </c>
      <c r="B332" s="82" t="s">
        <v>593</v>
      </c>
      <c r="C332" s="82" t="s">
        <v>236</v>
      </c>
      <c r="D332" s="82" t="s">
        <v>333</v>
      </c>
      <c r="E332" s="82" t="s">
        <v>684</v>
      </c>
      <c r="F332" s="82" t="s">
        <v>685</v>
      </c>
      <c r="G332" s="82" t="s">
        <v>129</v>
      </c>
      <c r="H332" s="82" t="s">
        <v>129</v>
      </c>
      <c r="I332" s="82" t="s">
        <v>129</v>
      </c>
      <c r="J332" s="82" t="s">
        <v>129</v>
      </c>
      <c r="K332" s="82" t="s">
        <v>130</v>
      </c>
    </row>
    <row r="333" customFormat="false" ht="15" hidden="true" customHeight="false" outlineLevel="0" collapsed="false">
      <c r="A333" s="0" t="n">
        <v>1136</v>
      </c>
      <c r="B333" s="82" t="s">
        <v>698</v>
      </c>
      <c r="C333" s="82" t="s">
        <v>164</v>
      </c>
      <c r="D333" s="82" t="s">
        <v>699</v>
      </c>
      <c r="E333" s="82" t="s">
        <v>684</v>
      </c>
      <c r="F333" s="82" t="s">
        <v>685</v>
      </c>
      <c r="G333" s="82" t="s">
        <v>129</v>
      </c>
      <c r="H333" s="82" t="s">
        <v>129</v>
      </c>
      <c r="I333" s="82" t="s">
        <v>129</v>
      </c>
      <c r="J333" s="82" t="s">
        <v>129</v>
      </c>
      <c r="K333" s="82" t="s">
        <v>130</v>
      </c>
    </row>
    <row r="334" customFormat="false" ht="15" hidden="true" customHeight="false" outlineLevel="0" collapsed="false">
      <c r="A334" s="0" t="n">
        <v>1137</v>
      </c>
      <c r="B334" s="82" t="s">
        <v>700</v>
      </c>
      <c r="C334" s="82"/>
      <c r="D334" s="82" t="s">
        <v>701</v>
      </c>
      <c r="E334" s="82" t="s">
        <v>684</v>
      </c>
      <c r="F334" s="82" t="s">
        <v>685</v>
      </c>
      <c r="G334" s="82" t="s">
        <v>129</v>
      </c>
      <c r="H334" s="82" t="s">
        <v>129</v>
      </c>
      <c r="I334" s="82" t="s">
        <v>129</v>
      </c>
      <c r="J334" s="82" t="s">
        <v>130</v>
      </c>
      <c r="K334" s="82" t="s">
        <v>130</v>
      </c>
    </row>
    <row r="335" customFormat="false" ht="15" hidden="true" customHeight="false" outlineLevel="0" collapsed="false">
      <c r="A335" s="0" t="n">
        <v>1180</v>
      </c>
      <c r="B335" s="82" t="s">
        <v>702</v>
      </c>
      <c r="C335" s="82"/>
      <c r="D335" s="82" t="s">
        <v>703</v>
      </c>
      <c r="E335" s="82" t="s">
        <v>684</v>
      </c>
      <c r="F335" s="82" t="s">
        <v>685</v>
      </c>
      <c r="G335" s="82" t="s">
        <v>129</v>
      </c>
      <c r="H335" s="82" t="s">
        <v>129</v>
      </c>
      <c r="I335" s="82" t="s">
        <v>129</v>
      </c>
      <c r="J335" s="82" t="s">
        <v>129</v>
      </c>
      <c r="K335" s="82" t="s">
        <v>130</v>
      </c>
    </row>
    <row r="336" customFormat="false" ht="15" hidden="true" customHeight="false" outlineLevel="0" collapsed="false">
      <c r="A336" s="0" t="n">
        <v>1181</v>
      </c>
      <c r="B336" s="82" t="s">
        <v>704</v>
      </c>
      <c r="C336" s="82"/>
      <c r="D336" s="82" t="s">
        <v>499</v>
      </c>
      <c r="E336" s="82" t="s">
        <v>684</v>
      </c>
      <c r="F336" s="82" t="s">
        <v>685</v>
      </c>
      <c r="G336" s="82" t="s">
        <v>129</v>
      </c>
      <c r="H336" s="82" t="s">
        <v>129</v>
      </c>
      <c r="I336" s="82" t="s">
        <v>129</v>
      </c>
      <c r="J336" s="82" t="s">
        <v>129</v>
      </c>
      <c r="K336" s="82" t="s">
        <v>130</v>
      </c>
    </row>
    <row r="337" customFormat="false" ht="15" hidden="true" customHeight="false" outlineLevel="0" collapsed="false">
      <c r="A337" s="0" t="n">
        <v>1182</v>
      </c>
      <c r="B337" s="82" t="s">
        <v>705</v>
      </c>
      <c r="C337" s="82"/>
      <c r="D337" s="82" t="s">
        <v>183</v>
      </c>
      <c r="E337" s="82" t="s">
        <v>684</v>
      </c>
      <c r="F337" s="82" t="s">
        <v>685</v>
      </c>
      <c r="G337" s="82" t="s">
        <v>129</v>
      </c>
      <c r="H337" s="82" t="s">
        <v>129</v>
      </c>
      <c r="I337" s="82" t="s">
        <v>129</v>
      </c>
      <c r="J337" s="82" t="s">
        <v>129</v>
      </c>
      <c r="K337" s="82" t="s">
        <v>130</v>
      </c>
    </row>
    <row r="338" customFormat="false" ht="15" hidden="true" customHeight="false" outlineLevel="0" collapsed="false">
      <c r="A338" s="0" t="n">
        <v>1183</v>
      </c>
      <c r="B338" s="83" t="s">
        <v>706</v>
      </c>
      <c r="C338" s="83" t="s">
        <v>164</v>
      </c>
      <c r="D338" s="83" t="s">
        <v>707</v>
      </c>
      <c r="E338" s="83" t="s">
        <v>684</v>
      </c>
      <c r="F338" s="83" t="s">
        <v>685</v>
      </c>
      <c r="G338" s="83" t="s">
        <v>129</v>
      </c>
      <c r="H338" s="83" t="s">
        <v>129</v>
      </c>
      <c r="I338" s="83" t="s">
        <v>129</v>
      </c>
      <c r="J338" s="83" t="s">
        <v>129</v>
      </c>
      <c r="K338" s="83" t="s">
        <v>130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9.15625" defaultRowHeight="12.75" zeroHeight="false" outlineLevelRow="0" outlineLevelCol="0"/>
  <cols>
    <col collapsed="false" customWidth="false" hidden="false" outlineLevel="0" max="1" min="1" style="84" width="9.14"/>
    <col collapsed="false" customWidth="true" hidden="false" outlineLevel="0" max="2" min="2" style="84" width="38.86"/>
    <col collapsed="false" customWidth="true" hidden="false" outlineLevel="0" max="3" min="3" style="84" width="14.57"/>
    <col collapsed="false" customWidth="false" hidden="false" outlineLevel="0" max="1024" min="4" style="84" width="9.14"/>
  </cols>
  <sheetData>
    <row r="1" customFormat="false" ht="15" hidden="false" customHeight="false" outlineLevel="0" collapsed="false">
      <c r="B1" s="85" t="s">
        <v>123</v>
      </c>
      <c r="C1" s="86" t="s">
        <v>124</v>
      </c>
    </row>
    <row r="2" customFormat="false" ht="15" hidden="false" customHeight="false" outlineLevel="0" collapsed="false">
      <c r="B2" s="87" t="s">
        <v>127</v>
      </c>
      <c r="C2" s="87" t="s">
        <v>128</v>
      </c>
    </row>
    <row r="3" customFormat="false" ht="15" hidden="false" customHeight="false" outlineLevel="0" collapsed="false">
      <c r="B3" s="87" t="s">
        <v>177</v>
      </c>
      <c r="C3" s="87" t="s">
        <v>178</v>
      </c>
    </row>
    <row r="4" customFormat="false" ht="15" hidden="false" customHeight="false" outlineLevel="0" collapsed="false">
      <c r="B4" s="87" t="s">
        <v>219</v>
      </c>
      <c r="C4" s="87" t="s">
        <v>220</v>
      </c>
    </row>
    <row r="5" customFormat="false" ht="15" hidden="false" customHeight="false" outlineLevel="0" collapsed="false">
      <c r="B5" s="87" t="s">
        <v>252</v>
      </c>
      <c r="C5" s="87" t="s">
        <v>253</v>
      </c>
    </row>
    <row r="6" customFormat="false" ht="15" hidden="false" customHeight="false" outlineLevel="0" collapsed="false">
      <c r="B6" s="87" t="s">
        <v>5</v>
      </c>
      <c r="C6" s="87" t="s">
        <v>279</v>
      </c>
    </row>
    <row r="7" customFormat="false" ht="15" hidden="false" customHeight="false" outlineLevel="0" collapsed="false">
      <c r="B7" s="87" t="s">
        <v>309</v>
      </c>
      <c r="C7" s="87" t="s">
        <v>310</v>
      </c>
    </row>
    <row r="8" customFormat="false" ht="15" hidden="false" customHeight="false" outlineLevel="0" collapsed="false">
      <c r="B8" s="87" t="s">
        <v>372</v>
      </c>
      <c r="C8" s="87" t="s">
        <v>373</v>
      </c>
    </row>
    <row r="9" customFormat="false" ht="15" hidden="false" customHeight="false" outlineLevel="0" collapsed="false">
      <c r="B9" s="87" t="s">
        <v>413</v>
      </c>
      <c r="C9" s="87" t="s">
        <v>414</v>
      </c>
    </row>
    <row r="10" customFormat="false" ht="15" hidden="false" customHeight="false" outlineLevel="0" collapsed="false">
      <c r="B10" s="87" t="s">
        <v>441</v>
      </c>
      <c r="C10" s="87" t="s">
        <v>442</v>
      </c>
    </row>
    <row r="11" customFormat="false" ht="15" hidden="false" customHeight="false" outlineLevel="0" collapsed="false">
      <c r="B11" s="87" t="s">
        <v>492</v>
      </c>
      <c r="C11" s="87" t="s">
        <v>493</v>
      </c>
    </row>
    <row r="12" customFormat="false" ht="15" hidden="false" customHeight="false" outlineLevel="0" collapsed="false">
      <c r="B12" s="87" t="s">
        <v>514</v>
      </c>
      <c r="C12" s="87" t="s">
        <v>515</v>
      </c>
    </row>
    <row r="13" customFormat="false" ht="15" hidden="false" customHeight="false" outlineLevel="0" collapsed="false">
      <c r="B13" s="87" t="s">
        <v>549</v>
      </c>
      <c r="C13" s="87" t="s">
        <v>550</v>
      </c>
    </row>
    <row r="14" customFormat="false" ht="15" hidden="false" customHeight="false" outlineLevel="0" collapsed="false">
      <c r="B14" s="87" t="s">
        <v>575</v>
      </c>
      <c r="C14" s="87" t="s">
        <v>576</v>
      </c>
    </row>
    <row r="15" customFormat="false" ht="15" hidden="false" customHeight="false" outlineLevel="0" collapsed="false">
      <c r="B15" s="87" t="s">
        <v>604</v>
      </c>
      <c r="C15" s="87" t="s">
        <v>605</v>
      </c>
    </row>
    <row r="16" customFormat="false" ht="15" hidden="false" customHeight="false" outlineLevel="0" collapsed="false">
      <c r="B16" s="87" t="s">
        <v>643</v>
      </c>
      <c r="C16" s="87" t="s">
        <v>644</v>
      </c>
    </row>
    <row r="17" customFormat="false" ht="15" hidden="false" customHeight="false" outlineLevel="0" collapsed="false">
      <c r="B17" s="87" t="s">
        <v>684</v>
      </c>
      <c r="C17" s="87" t="s">
        <v>685</v>
      </c>
    </row>
    <row r="18" customFormat="false" ht="15" hidden="false" customHeight="false" outlineLevel="0" collapsed="false">
      <c r="B18" s="87" t="s">
        <v>708</v>
      </c>
      <c r="C18" s="87" t="s">
        <v>709</v>
      </c>
    </row>
    <row r="19" customFormat="false" ht="15" hidden="false" customHeight="false" outlineLevel="0" collapsed="false">
      <c r="B19" s="87"/>
      <c r="C19" s="8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2.75" zeroHeight="false" outlineLevelRow="0" outlineLevelCol="0"/>
  <cols>
    <col collapsed="false" customWidth="true" hidden="false" outlineLevel="0" max="1" min="1" style="0" width="44.85"/>
    <col collapsed="false" customWidth="true" hidden="false" outlineLevel="0" max="2" min="2" style="0" width="81.14"/>
  </cols>
  <sheetData>
    <row r="1" customFormat="false" ht="12.75" hidden="false" customHeight="false" outlineLevel="0" collapsed="false">
      <c r="A1" s="88" t="s">
        <v>710</v>
      </c>
      <c r="B1" s="88" t="s">
        <v>711</v>
      </c>
    </row>
    <row r="2" customFormat="false" ht="12.75" hidden="false" customHeight="false" outlineLevel="0" collapsed="false">
      <c r="A2" s="89" t="s">
        <v>712</v>
      </c>
      <c r="B2" s="89" t="s">
        <v>713</v>
      </c>
    </row>
    <row r="3" customFormat="false" ht="12.75" hidden="false" customHeight="false" outlineLevel="0" collapsed="false">
      <c r="A3" s="89" t="s">
        <v>714</v>
      </c>
      <c r="B3" s="89" t="s">
        <v>715</v>
      </c>
    </row>
    <row r="4" customFormat="false" ht="12.75" hidden="false" customHeight="false" outlineLevel="0" collapsed="false">
      <c r="A4" s="89" t="s">
        <v>716</v>
      </c>
      <c r="B4" s="89" t="s">
        <v>717</v>
      </c>
    </row>
    <row r="5" customFormat="false" ht="12.75" hidden="false" customHeight="false" outlineLevel="0" collapsed="false">
      <c r="A5" s="89" t="s">
        <v>718</v>
      </c>
      <c r="B5" s="89" t="s">
        <v>719</v>
      </c>
    </row>
    <row r="6" customFormat="false" ht="12.75" hidden="false" customHeight="false" outlineLevel="0" collapsed="false">
      <c r="A6" s="89" t="s">
        <v>720</v>
      </c>
      <c r="B6" s="89" t="s">
        <v>721</v>
      </c>
    </row>
    <row r="7" customFormat="false" ht="12.75" hidden="false" customHeight="false" outlineLevel="0" collapsed="false">
      <c r="A7" s="89" t="s">
        <v>722</v>
      </c>
      <c r="B7" s="89" t="s">
        <v>723</v>
      </c>
    </row>
    <row r="8" customFormat="false" ht="12.75" hidden="false" customHeight="false" outlineLevel="0" collapsed="false">
      <c r="A8" s="89" t="s">
        <v>724</v>
      </c>
      <c r="B8" s="89" t="s">
        <v>725</v>
      </c>
    </row>
    <row r="9" customFormat="false" ht="12.75" hidden="false" customHeight="false" outlineLevel="0" collapsed="false">
      <c r="A9" s="89" t="s">
        <v>726</v>
      </c>
      <c r="B9" s="89" t="s">
        <v>727</v>
      </c>
    </row>
    <row r="10" customFormat="false" ht="12.75" hidden="false" customHeight="false" outlineLevel="0" collapsed="false">
      <c r="A10" s="89" t="s">
        <v>728</v>
      </c>
      <c r="B10" s="89" t="s">
        <v>729</v>
      </c>
    </row>
    <row r="11" customFormat="false" ht="12.75" hidden="false" customHeight="false" outlineLevel="0" collapsed="false">
      <c r="A11" s="89" t="s">
        <v>730</v>
      </c>
      <c r="B11" s="89" t="s">
        <v>731</v>
      </c>
    </row>
    <row r="12" customFormat="false" ht="12.75" hidden="false" customHeight="false" outlineLevel="0" collapsed="false">
      <c r="A12" s="89" t="s">
        <v>732</v>
      </c>
      <c r="B12" s="89" t="s">
        <v>733</v>
      </c>
    </row>
    <row r="13" customFormat="false" ht="12.75" hidden="false" customHeight="false" outlineLevel="0" collapsed="false">
      <c r="A13" s="89" t="s">
        <v>734</v>
      </c>
      <c r="B13" s="89" t="s">
        <v>735</v>
      </c>
    </row>
    <row r="14" customFormat="false" ht="12.75" hidden="false" customHeight="false" outlineLevel="0" collapsed="false">
      <c r="A14" s="89" t="s">
        <v>736</v>
      </c>
      <c r="B14" s="89" t="s">
        <v>737</v>
      </c>
    </row>
    <row r="15" customFormat="false" ht="12.75" hidden="false" customHeight="false" outlineLevel="0" collapsed="false">
      <c r="A15" s="89" t="s">
        <v>738</v>
      </c>
      <c r="B15" s="89" t="s">
        <v>739</v>
      </c>
    </row>
    <row r="16" customFormat="false" ht="12.75" hidden="false" customHeight="false" outlineLevel="0" collapsed="false">
      <c r="A16" s="89" t="s">
        <v>740</v>
      </c>
      <c r="B16" s="89" t="s">
        <v>741</v>
      </c>
    </row>
    <row r="17" customFormat="false" ht="12.75" hidden="false" customHeight="false" outlineLevel="0" collapsed="false">
      <c r="A17" s="89" t="s">
        <v>742</v>
      </c>
      <c r="B17" s="89" t="s">
        <v>743</v>
      </c>
    </row>
    <row r="18" customFormat="false" ht="12.75" hidden="false" customHeight="false" outlineLevel="0" collapsed="false">
      <c r="A18" s="89" t="s">
        <v>744</v>
      </c>
      <c r="B18" s="89" t="s">
        <v>745</v>
      </c>
    </row>
    <row r="19" customFormat="false" ht="12.75" hidden="false" customHeight="false" outlineLevel="0" collapsed="false">
      <c r="A19" s="89" t="s">
        <v>746</v>
      </c>
      <c r="B19" s="89" t="s">
        <v>747</v>
      </c>
    </row>
    <row r="20" customFormat="false" ht="12.75" hidden="false" customHeight="false" outlineLevel="0" collapsed="false">
      <c r="A20" s="89" t="s">
        <v>748</v>
      </c>
      <c r="B20" s="89" t="s">
        <v>749</v>
      </c>
    </row>
    <row r="21" customFormat="false" ht="12.75" hidden="false" customHeight="false" outlineLevel="0" collapsed="false">
      <c r="A21" s="89" t="s">
        <v>750</v>
      </c>
      <c r="B21" s="89" t="s">
        <v>751</v>
      </c>
    </row>
    <row r="22" customFormat="false" ht="12.75" hidden="false" customHeight="false" outlineLevel="0" collapsed="false">
      <c r="A22" s="89" t="s">
        <v>752</v>
      </c>
      <c r="B22" s="89" t="s">
        <v>753</v>
      </c>
    </row>
    <row r="23" customFormat="false" ht="12.75" hidden="false" customHeight="false" outlineLevel="0" collapsed="false">
      <c r="A23" s="89" t="s">
        <v>754</v>
      </c>
      <c r="B23" s="89" t="s">
        <v>755</v>
      </c>
    </row>
    <row r="24" customFormat="false" ht="12.75" hidden="false" customHeight="false" outlineLevel="0" collapsed="false">
      <c r="A24" s="89" t="s">
        <v>756</v>
      </c>
      <c r="B24" s="89" t="s">
        <v>757</v>
      </c>
    </row>
    <row r="25" customFormat="false" ht="12.75" hidden="false" customHeight="false" outlineLevel="0" collapsed="false">
      <c r="A25" s="89" t="s">
        <v>758</v>
      </c>
      <c r="B25" s="89" t="s">
        <v>759</v>
      </c>
    </row>
    <row r="26" customFormat="false" ht="12.75" hidden="false" customHeight="false" outlineLevel="0" collapsed="false">
      <c r="A26" s="89" t="s">
        <v>2</v>
      </c>
      <c r="B26" s="89" t="s">
        <v>760</v>
      </c>
    </row>
    <row r="27" customFormat="false" ht="12.75" hidden="false" customHeight="false" outlineLevel="0" collapsed="false">
      <c r="A27" s="89" t="s">
        <v>761</v>
      </c>
      <c r="B27" s="89" t="s">
        <v>762</v>
      </c>
    </row>
    <row r="28" customFormat="false" ht="12.75" hidden="false" customHeight="false" outlineLevel="0" collapsed="false">
      <c r="A28" s="89" t="s">
        <v>763</v>
      </c>
      <c r="B28" s="89" t="s">
        <v>764</v>
      </c>
    </row>
    <row r="29" customFormat="false" ht="12.75" hidden="false" customHeight="false" outlineLevel="0" collapsed="false">
      <c r="A29" s="89" t="s">
        <v>765</v>
      </c>
      <c r="B29" s="89" t="s">
        <v>766</v>
      </c>
    </row>
    <row r="30" customFormat="false" ht="12.75" hidden="false" customHeight="false" outlineLevel="0" collapsed="false">
      <c r="A30" s="89" t="s">
        <v>767</v>
      </c>
      <c r="B30" s="89" t="s">
        <v>768</v>
      </c>
    </row>
    <row r="31" customFormat="false" ht="12.75" hidden="false" customHeight="false" outlineLevel="0" collapsed="false">
      <c r="A31" s="89" t="s">
        <v>769</v>
      </c>
      <c r="B31" s="89" t="s">
        <v>770</v>
      </c>
    </row>
    <row r="32" customFormat="false" ht="12.75" hidden="false" customHeight="false" outlineLevel="0" collapsed="false">
      <c r="A32" s="89" t="s">
        <v>771</v>
      </c>
      <c r="B32" s="89" t="s">
        <v>772</v>
      </c>
    </row>
    <row r="33" customFormat="false" ht="12.75" hidden="false" customHeight="false" outlineLevel="0" collapsed="false">
      <c r="A33" s="89" t="s">
        <v>773</v>
      </c>
      <c r="B33" s="89" t="s">
        <v>774</v>
      </c>
    </row>
    <row r="34" customFormat="false" ht="12.75" hidden="false" customHeight="false" outlineLevel="0" collapsed="false">
      <c r="A34" s="89" t="s">
        <v>775</v>
      </c>
      <c r="B34" s="89" t="s">
        <v>776</v>
      </c>
    </row>
    <row r="35" customFormat="false" ht="12.75" hidden="false" customHeight="false" outlineLevel="0" collapsed="false">
      <c r="A35" s="89" t="s">
        <v>777</v>
      </c>
      <c r="B35" s="89" t="s">
        <v>778</v>
      </c>
    </row>
    <row r="36" customFormat="false" ht="12.75" hidden="false" customHeight="false" outlineLevel="0" collapsed="false">
      <c r="A36" s="89" t="s">
        <v>779</v>
      </c>
      <c r="B36" s="89" t="s">
        <v>780</v>
      </c>
    </row>
    <row r="37" customFormat="false" ht="12.75" hidden="false" customHeight="false" outlineLevel="0" collapsed="false">
      <c r="A37" s="89" t="s">
        <v>781</v>
      </c>
      <c r="B37" s="89" t="s">
        <v>782</v>
      </c>
    </row>
    <row r="38" customFormat="false" ht="12.75" hidden="false" customHeight="false" outlineLevel="0" collapsed="false">
      <c r="A38" s="89" t="s">
        <v>783</v>
      </c>
      <c r="B38" s="89" t="s">
        <v>784</v>
      </c>
    </row>
    <row r="39" customFormat="false" ht="12.75" hidden="false" customHeight="false" outlineLevel="0" collapsed="false">
      <c r="A39" s="89" t="s">
        <v>785</v>
      </c>
      <c r="B39" s="89" t="s">
        <v>786</v>
      </c>
    </row>
    <row r="40" customFormat="false" ht="12.75" hidden="false" customHeight="false" outlineLevel="0" collapsed="false">
      <c r="A40" s="89" t="s">
        <v>787</v>
      </c>
      <c r="B40" s="89" t="s">
        <v>788</v>
      </c>
    </row>
    <row r="41" customFormat="false" ht="12.75" hidden="false" customHeight="false" outlineLevel="0" collapsed="false">
      <c r="A41" s="89" t="s">
        <v>789</v>
      </c>
      <c r="B41" s="89" t="s">
        <v>790</v>
      </c>
    </row>
    <row r="42" customFormat="false" ht="12.75" hidden="false" customHeight="false" outlineLevel="0" collapsed="false">
      <c r="A42" s="89" t="s">
        <v>791</v>
      </c>
      <c r="B42" s="89" t="s">
        <v>792</v>
      </c>
    </row>
    <row r="43" customFormat="false" ht="12.75" hidden="false" customHeight="false" outlineLevel="0" collapsed="false">
      <c r="A43" s="89" t="s">
        <v>793</v>
      </c>
      <c r="B43" s="89" t="s">
        <v>794</v>
      </c>
    </row>
    <row r="44" customFormat="false" ht="12.75" hidden="false" customHeight="false" outlineLevel="0" collapsed="false">
      <c r="A44" s="89" t="s">
        <v>795</v>
      </c>
      <c r="B44" s="89" t="s">
        <v>796</v>
      </c>
    </row>
    <row r="45" customFormat="false" ht="12.75" hidden="false" customHeight="false" outlineLevel="0" collapsed="false">
      <c r="A45" s="89" t="s">
        <v>797</v>
      </c>
      <c r="B45" s="89" t="s">
        <v>798</v>
      </c>
    </row>
    <row r="46" customFormat="false" ht="12.75" hidden="false" customHeight="false" outlineLevel="0" collapsed="false">
      <c r="A46" s="89" t="s">
        <v>799</v>
      </c>
      <c r="B46" s="89" t="s">
        <v>800</v>
      </c>
    </row>
    <row r="47" customFormat="false" ht="12.75" hidden="false" customHeight="false" outlineLevel="0" collapsed="false">
      <c r="A47" s="89" t="s">
        <v>801</v>
      </c>
      <c r="B47" s="89" t="s">
        <v>802</v>
      </c>
    </row>
    <row r="48" customFormat="false" ht="12.75" hidden="false" customHeight="false" outlineLevel="0" collapsed="false">
      <c r="A48" s="89" t="s">
        <v>803</v>
      </c>
      <c r="B48" s="89" t="s">
        <v>804</v>
      </c>
    </row>
    <row r="49" customFormat="false" ht="12.75" hidden="false" customHeight="false" outlineLevel="0" collapsed="false">
      <c r="A49" s="89" t="s">
        <v>805</v>
      </c>
      <c r="B49" s="89" t="s">
        <v>806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3EF74341E845499CFF96F15B77B3FD" ma:contentTypeVersion="11" ma:contentTypeDescription="Create a new document." ma:contentTypeScope="" ma:versionID="f6641f43c049c158aca3bf436bb538c0">
  <xsd:schema xmlns:xsd="http://www.w3.org/2001/XMLSchema" xmlns:xs="http://www.w3.org/2001/XMLSchema" xmlns:p="http://schemas.microsoft.com/office/2006/metadata/properties" xmlns:ns2="435a155a-41a6-4fb5-a897-53ae0ecbdc37" targetNamespace="http://schemas.microsoft.com/office/2006/metadata/properties" ma:root="true" ma:fieldsID="9fe7fbd075ed26a513fcab6f0380cfa9" ns2:_="">
    <xsd:import namespace="435a155a-41a6-4fb5-a897-53ae0ecb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a155a-41a6-4fb5-a897-53ae0ecb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DataMashup xmlns="http://schemas.microsoft.com/DataMashup" sqmid="9194da30-2f01-491b-89d7-88630ad88150">AAAAABgFAABQSwMEFAACAAgAT1V1VR7t5JOjAAAA9gAAABIAHABDb25maWcvUGFja2FnZS54bWwgohgAKKAUAAAAAAAAAAAAAAAAAAAAAAAAAAAAhY+xDoIwFEV/hXSnLXUx5FEHV0lMiMa1KRUa4WFosfybg5/kL4hR1M3xnnuGe+/XG6zGtokupne2w4wklJPIoO5Ki1VGBn+Ml2QlYav0SVUmmmR06ejKjNTen1PGQgg0LGjXV0xwnrBDvil0bVpFPrL9L8cWnVeoDZGwf42RgiYJp0IIyoHNEHKLX0FMe5/tD4T10PihN9JgvCuAzRHY+4N8AFBLAwQUAAIACABPVXVV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T1V1VeQxCRoTAgAAVgQAABMAHABGb3JtdWxhcy9TZWN0aW9uMS5tIKIYACigFAAAAAAAAAAAAAAAAAAAAAAAAAAAALVTXW/TMBR9r9T/YAUJtVJI0yZNW6YKjZUhtlZ0XdcwEEKOc5N4SpzWdpN+qE/8Gv4G/DGcdrCyAE+Qhzg55/qee499BRBJU4auD2vzpFqpVkSEOfjobRBQQnEsUB/FIKsVpJ6XXEX3kQueMcYh1IqPs5RJYFLUtEjKuXjeaDAinpF8YwScxthLDRY3et1exyfQsmzTMbumCcQkPaeN263AC+wmafu9rtk0beJYjh1YPZ8Q37ZJ23M8Yx7NNfQUaS8yWFHw8gXNBq4XXJEhv+o7o2mHdaLFzHff3a7ljRWu1n46eHUOOHDtdTq2k3w2wuet8TobJDe3l6dkM1qQLBq4Q+vi7EKr1/VDbwMssamaK3rcmrsPxf/He+6JNl3PAYWQ07sNDX1NxU2xF4Mx5ZiJIOXJWRovE1aEido+lb7dakNKlDUUNB29YdKxjYLf6WirnZJIAmcYJ4qTRXIJK7mnpkshgGUphALiEjtL099vmwEHRkPKwr9QlymXJbrZLEOtMmSVIbsMtX+BdvWfDk7oHTBlYUBj1fmRhdcQq/s3SXNRK/msI8AkQpIv4SGTizH3AWXAM8xCYA+pJjCPMYEZjpdQK0vq2rfPX78Ui3rdx/Ifm6aqXv3I3129WqHsj5rHs6LKLuSRqf2TYdnkkHjYB/YpU8V4Mfb3M/Bfb+r7g2bpPF9DCBkw8ehUj615JHjyHVBLAQItABQAAgAIAE9VdVUe7eSTowAAAPYAAAASAAAAAAAAAAAAAAAAAAAAAABDb25maWcvUGFja2FnZS54bWxQSwECLQAUAAIACABPVXVVD8rpq6QAAADpAAAAEwAAAAAAAAAAAAAAAADvAAAAW0NvbnRlbnRfVHlwZXNdLnhtbFBLAQItABQAAgAIAE9VdVXkMQkaEwIAAFYEAAATAAAAAAAAAAAAAAAAAOABAABGb3JtdWxhcy9TZWN0aW9uMS5tUEsFBgAAAAADAAMAwgAAAEAEAAAAABABAADvu788P3htbCB2ZXJzaW9uPSIxLjAiIGVuY29kaW5nPSJ1dGYtOCI/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4YAAAAAAAATBgAAO+7vzw/eG1sIHZlcnNpb249IjEuMCIgZW5jb2Rpbmc9InV0Zi04Ij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El0ZW0+PEl0ZW1Mb2NhdGlvbj48SXRlbVR5cGU+Rm9ybXVsYTwvSXRlbVR5cGU+PEl0ZW1QYXRoPlNlY3Rpb24xL09mZmljaWFsczwvSXRlbVBhdGg+PC9JdGVtTG9jYXRpb24+PFN0YWJsZUVudHJpZXM+PEVudHJ5IFR5cGU9IklzUHJpdmF0ZSIgVmFsdWU9ImwwIiAvPjxFbnRyeSBUeXBlPSJSZXN1bHRUeXBlIiBWYWx1ZT0ic1RhYmxlIiAvPjxFbnRyeSBUeXBlPSJGaWxsRW5hYmxlZCIgVmFsdWU9ImwxIiAvPjxFbnRyeSBUeXBlPSJGaWxsT2JqZWN0VHlwZSIgVmFsdWU9InNUYWJsZSIgLz48RW50cnkgVHlwZT0iRmlsbFRvRGF0YU1vZGVsRW5hYmxlZCIgVmFsdWU9ImwwIiAvPjxFbnRyeSBUeXBlPSJOYW1lVXBkYXRlZEFmdGVyRmlsbCIgVmFsdWU9ImwwIiAvPjxFbnRyeSBUeXBlPSJOYXZpZ2F0aW9uU3RlcE5hbWUiIFZhbHVlPSJzTmF2aWdhdGllIiAvPjxFbnRyeSBUeXBlPSJSZWNvdmVyeVRhcmdldFJvdyIgVmFsdWU9ImwxIiAvPjxFbnRyeSBUeXBlPSJSZWNvdmVyeVRhcmdldENvbHVtbiIgVmFsdWU9ImwxIiAvPjxFbnRyeSBUeXBlPSJSZWNvdmVyeVRhcmdldFNoZWV0IiBWYWx1ZT0ic1dWTkwgT2ZmaWNpYWwgb3ZlcnppY2h0IiAvPjxFbnRyeSBUeXBlPSJGaWxsZWRDb21wbGV0ZVJlc3VsdFRvV29ya3NoZWV0IiBWYWx1ZT0ibDEiIC8+PEVudHJ5IFR5cGU9IkJ1ZmZlck5leHRSZWZyZXNoIiBWYWx1ZT0ibDEiIC8+PEVudHJ5IFR5cGU9IlF1ZXJ5SUQiIFZhbHVlPSJzNGYxYjNlNjUtZDQ0Yy00N2IwLThhM2YtMzUxNzQ4Nzc4OWI3IiAvPjxFbnRyeSBUeXBlPSJGaWxsVGFyZ2V0IiBWYWx1ZT0ic09mZmljaWFscyIgLz48RW50cnkgVHlwZT0iRmlsbExhc3RVcGRhdGVkIiBWYWx1ZT0iZDIwMjItMTEtMjFUMDk6NDI6MzAuOTE0MjAzNloiIC8+PEVudHJ5IFR5cGU9IkZpbGxFcnJvckNvdW50IiBWYWx1ZT0ibDAiIC8+PEVudHJ5IFR5cGU9IkZpbGxDb2x1bW5UeXBlcyIgVmFsdWU9InNBd1lHQmdZR0JnWUdCZ1k9IiAvPjxFbnRyeSBUeXBlPSJGaWxsRXJyb3JDb2RlIiBWYWx1ZT0ic1Vua25vd24iIC8+PEVudHJ5IFR5cGU9IkZpbGxDb2x1bW5OYW1lcyIgVmFsdWU9InNbJnF1b3Q7TGljZW50aWUmcXVvdDssJnF1b3Q7QWNodGVybmFhbSZxdW90OywmcXVvdDtUdXNzZW52b2Vnc2VsJnF1b3Q7LCZxdW90O1Zvb3JuYWFtJnF1b3Q7LCZxdW90O1ZlcmVuaWdpbmcmcXVvdDssJnF1b3Q7VmVyZW5pZ2luZ0tvcnQmcXVvdDssJnF1b3Q7MTEmcXVvdDssJnF1b3Q7MTImcXVvdDssJnF1b3Q7MTMmcXVvdDssJnF1b3Q7MTQmcXVvdDssJnF1b3Q7MTUmcXVvdDtdIiAvPjxFbnRyeSBUeXBlPSJGaWxsQ291bnQiIFZhbHVlPSJsMzM3IiAvPjxFbnRyeSBUeXBlPSJGaWxsU3RhdHVzIiBWYWx1ZT0ic0NvbXBsZXRlIiAvPjxFbnRyeSBUeXBlPSJBZGRlZFRvRGF0YU1vZGVsIiBWYWx1ZT0ibDAiIC8+PEVudHJ5IFR5cGU9IlJlbGF0aW9uc2hpcEluZm9Db250YWluZXIiIFZhbHVlPSJzeyZxdW90O2NvbHVtbkNvdW50JnF1b3Q7OjExLCZxdW90O2tleUNvbHVtbk5hbWVzJnF1b3Q7OltdLCZxdW90O3F1ZXJ5UmVsYXRpb25zaGlwcyZxdW90OzpbXSwmcXVvdDtjb2x1bW5JZGVudGl0aWVzJnF1b3Q7OlsmcXVvdDtTZWN0aW9uMS9PZmZpY2lhbHMvQXV0b1JlbW92ZWRDb2x1bW5zMS57TGljZW50aWUsMH0mcXVvdDssJnF1b3Q7U2VjdGlvbjEvT2ZmaWNpYWxzL0F1dG9SZW1vdmVkQ29sdW1uczEue0FjaHRlcm5hYW0sMX0mcXVvdDssJnF1b3Q7U2VjdGlvbjEvT2ZmaWNpYWxzL0F1dG9SZW1vdmVkQ29sdW1uczEue1R1c3NlbnZvZWdzZWwsMn0mcXVvdDssJnF1b3Q7U2VjdGlvbjEvT2ZmaWNpYWxzL0F1dG9SZW1vdmVkQ29sdW1uczEue1Zvb3JuYWFtLDN9JnF1b3Q7LCZxdW90O1NlY3Rpb24xL09mZmljaWFscy9BdXRvUmVtb3ZlZENvbHVtbnMxLntWZXJlbmlnaW5nLDR9JnF1b3Q7LCZxdW90O1NlY3Rpb24xL09mZmljaWFscy9BdXRvUmVtb3ZlZENvbHVtbnMxLntWZXJlbmlnaW5nS29ydCw1fSZxdW90OywmcXVvdDtTZWN0aW9uMS9PZmZpY2lhbHMvQXV0b1JlbW92ZWRDb2x1bW5zMS57MTEsNn0mcXVvdDssJnF1b3Q7U2VjdGlvbjEvT2ZmaWNpYWxzL0F1dG9SZW1vdmVkQ29sdW1uczEuezEyLDd9JnF1b3Q7LCZxdW90O1NlY3Rpb24xL09mZmljaWFscy9BdXRvUmVtb3ZlZENvbHVtbnMxLnsxMyw4fSZxdW90OywmcXVvdDtTZWN0aW9uMS9PZmZpY2lhbHMvQXV0b1JlbW92ZWRDb2x1bW5zMS57MTQsOX0mcXVvdDssJnF1b3Q7U2VjdGlvbjEvT2ZmaWNpYWxzL0F1dG9SZW1vdmVkQ29sdW1uczEuezE1LDEwfSZxdW90O10sJnF1b3Q7Q29sdW1uQ291bnQmcXVvdDs6MTEsJnF1b3Q7S2V5Q29sdW1uTmFtZXMmcXVvdDs6W10sJnF1b3Q7Q29sdW1uSWRlbnRpdGllcyZxdW90OzpbJnF1b3Q7U2VjdGlvbjEvT2ZmaWNpYWxzL0F1dG9SZW1vdmVkQ29sdW1uczEue0xpY2VudGllLDB9JnF1b3Q7LCZxdW90O1NlY3Rpb24xL09mZmljaWFscy9BdXRvUmVtb3ZlZENvbHVtbnMxLntBY2h0ZXJuYWFtLDF9JnF1b3Q7LCZxdW90O1NlY3Rpb24xL09mZmljaWFscy9BdXRvUmVtb3ZlZENvbHVtbnMxLntUdXNzZW52b2Vnc2VsLDJ9JnF1b3Q7LCZxdW90O1NlY3Rpb24xL09mZmljaWFscy9BdXRvUmVtb3ZlZENvbHVtbnMxLntWb29ybmFhbSwzfSZxdW90OywmcXVvdDtTZWN0aW9uMS9PZmZpY2lhbHMvQXV0b1JlbW92ZWRDb2x1bW5zMS57VmVyZW5pZ2luZyw0fSZxdW90OywmcXVvdDtTZWN0aW9uMS9PZmZpY2lhbHMvQXV0b1JlbW92ZWRDb2x1bW5zMS57VmVyZW5pZ2luZ0tvcnQsNX0mcXVvdDssJnF1b3Q7U2VjdGlvbjEvT2ZmaWNpYWxzL0F1dG9SZW1vdmVkQ29sdW1uczEuezExLDZ9JnF1b3Q7LCZxdW90O1NlY3Rpb24xL09mZmljaWFscy9BdXRvUmVtb3ZlZENvbHVtbnMxLnsxMiw3fSZxdW90OywmcXVvdDtTZWN0aW9uMS9PZmZpY2lhbHMvQXV0b1JlbW92ZWRDb2x1bW5zMS57MTMsOH0mcXVvdDssJnF1b3Q7U2VjdGlvbjEvT2ZmaWNpYWxzL0F1dG9SZW1vdmVkQ29sdW1uczEuezE0LDl9JnF1b3Q7LCZxdW90O1NlY3Rpb24xL09mZmljaWFscy9BdXRvUmVtb3ZlZENvbHVtbnMxLnsxNSwxMH0mcXVvdDtdLCZxdW90O1JlbGF0aW9uc2hpcEluZm8mcXVvdDs6W119IiAvPjwvU3RhYmxlRW50cmllcz48L0l0ZW0+PEl0ZW0+PEl0ZW1Mb2NhdGlvbj48SXRlbVR5cGU+Rm9ybXVsYTwvSXRlbVR5cGU+PEl0ZW1QYXRoPlNlY3Rpb24xL09mZmljaWFscy9Ccm9uPC9JdGVtUGF0aD48L0l0ZW1Mb2NhdGlvbj48U3RhYmxlRW50cmllcyAvPjwvSXRlbT48SXRlbT48SXRlbUxvY2F0aW9uPjxJdGVtVHlwZT5Gb3JtdWxhPC9JdGVtVHlwZT48SXRlbVBhdGg+U2VjdGlvbjEvT2ZmaWNpYWxzL0RhdGEwPC9JdGVtUGF0aD48L0l0ZW1Mb2NhdGlvbj48U3RhYmxlRW50cmllcyAvPjwvSXRlbT48SXRlbT48SXRlbUxvY2F0aW9uPjxJdGVtVHlwZT5Gb3JtdWxhPC9JdGVtVHlwZT48SXRlbVBhdGg+U2VjdGlvbjEvT2ZmaWNpYWxzL1R5cGUlMjBnZXdpanppZ2Q8L0l0ZW1QYXRoPjwvSXRlbUxvY2F0aW9uPjxTdGFibGVFbnRyaWVzIC8+PC9JdGVtPjxJdGVtPjxJdGVtTG9jYXRpb24+PEl0ZW1UeXBlPkZvcm11bGE8L0l0ZW1UeXBlPjxJdGVtUGF0aD5TZWN0aW9uMS9PZmZpY2lhbHMvUmlqZW4lMjBnZWZpbHRlcmQ8L0l0ZW1QYXRoPjwvSXRlbUxvY2F0aW9uPjxTdGFibGVFbnRyaWVzIC8+PC9JdGVtPjxJdGVtPjxJdGVtTG9jYXRpb24+PEl0ZW1UeXBlPkZvcm11bGE8L0l0ZW1UeXBlPjxJdGVtUGF0aD5TZWN0aW9uMS9UYWJsZSUyMDA8L0l0ZW1QYXRoPjwvSXRlbUxvY2F0aW9uPjxTdGFibGVFbnRyaWVzPjxFbnRyeSBUeXBlPSJJc1ByaXZhdGUiIFZhbHVlPSJsMCIgLz48RW50cnkgVHlwZT0iRmlsbEVuYWJsZWQiIFZhbHVlPSJsMSIgLz48RW50cnkgVHlwZT0iRmlsbE9iamVjdFR5cGUiIFZhbHVlPSJzVGFibGUiIC8+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FRhcmdldCIgVmFsdWU9InNUYWJsZV8wIiAvPjxFbnRyeSBUeXBlPSJGaWxsZWRDb21wbGV0ZVJlc3VsdFRvV29ya3NoZWV0IiBWYWx1ZT0ibDEiIC8+PEVudHJ5IFR5cGU9IlF1ZXJ5SUQiIFZhbHVlPSJzYWU5MTNiOWMtZmNlMi00NmI4LTk5MTAtNmY1YjBiMTQ4M2NjIiAvPjxFbnRyeSBUeXBlPSJGaWxsTGFzdFVwZGF0ZWQiIFZhbHVlPSJkMjAyMi0xMS0yMVQwOTo0MjozMS4wMzIxMzExWiIgLz48RW50cnkgVHlwZT0iRmlsbEVycm9yQ291bnQiIFZhbHVlPSJsMCIgLz48RW50cnkgVHlwZT0iRmlsbENvbHVtblR5cGVzIiBWYWx1ZT0ic0JnWT0iIC8+PEVudHJ5IFR5cGU9IkZpbGxFcnJvckNvZGUiIFZhbHVlPSJzVW5rbm93biIgLz48RW50cnkgVHlwZT0iRmlsbENvbHVtbk5hbWVzIiBWYWx1ZT0ic1smcXVvdDtad2VtYmFkJnF1b3Q7LCZxdW90O0dlZ2V2ZW5zJnF1b3Q7XSIgLz48RW50cnkgVHlwZT0iRmlsbENvdW50IiBWYWx1ZT0ibDQ4IiAvPjxFbnRyeSBUeXBlPSJGaWxsU3RhdHVzIiBWYWx1ZT0ic0NvbXBsZXRlIiAvPjxFbnRyeSBUeXBlPSJBZGRlZFRvRGF0YU1vZGVsIiBWYWx1ZT0ibDAiIC8+PEVudHJ5IFR5cGU9IlJlbGF0aW9uc2hpcEluZm9Db250YWluZXIiIFZhbHVlPSJzeyZxdW90O2NvbHVtbkNvdW50JnF1b3Q7OjIsJnF1b3Q7a2V5Q29sdW1uTmFtZXMmcXVvdDs6W10sJnF1b3Q7cXVlcnlSZWxhdGlvbnNoaXBzJnF1b3Q7OltdLCZxdW90O2NvbHVtbklkZW50aXRpZXMmcXVvdDs6WyZxdW90O1NlY3Rpb24xL1RhYmxlIDAvQXV0b1JlbW92ZWRDb2x1bW5zMS57WndlbWJhZCwwfSZxdW90OywmcXVvdDtTZWN0aW9uMS9UYWJsZSAwL0F1dG9SZW1vdmVkQ29sdW1uczEue0dlZ2V2ZW5zLDF9JnF1b3Q7XSwmcXVvdDtDb2x1bW5Db3VudCZxdW90OzoyLCZxdW90O0tleUNvbHVtbk5hbWVzJnF1b3Q7OltdLCZxdW90O0NvbHVtbklkZW50aXRpZXMmcXVvdDs6WyZxdW90O1NlY3Rpb24xL1RhYmxlIDAvQXV0b1JlbW92ZWRDb2x1bW5zMS57WndlbWJhZCwwfSZxdW90OywmcXVvdDtTZWN0aW9uMS9UYWJsZSAwL0F1dG9SZW1vdmVkQ29sdW1uczEue0dlZ2V2ZW5zLDF9JnF1b3Q7XSwmcXVvdDtSZWxhdGlvbnNoaXBJbmZvJnF1b3Q7OltdfSIgLz48L1N0YWJsZUVudHJpZXM+PC9JdGVtPjxJdGVtPjxJdGVtTG9jYXRpb24+PEl0ZW1UeXBlPkZvcm11bGE8L0l0ZW1UeXBlPjxJdGVtUGF0aD5TZWN0aW9uMS9UYWJsZSUyMDAvQnJvbjwvSXRlbVBhdGg+PC9JdGVtTG9jYXRpb24+PFN0YWJsZUVudHJpZXMgLz48L0l0ZW0+PEl0ZW0+PEl0ZW1Mb2NhdGlvbj48SXRlbVR5cGU+Rm9ybXVsYTwvSXRlbVR5cGU+PEl0ZW1QYXRoPlNlY3Rpb24xL1RhYmxlJTIwMC9EYXRhMDwvSXRlbVBhdGg+PC9JdGVtTG9jYXRpb24+PFN0YWJsZUVudHJpZXMgLz48L0l0ZW0+PEl0ZW0+PEl0ZW1Mb2NhdGlvbj48SXRlbVR5cGU+Rm9ybXVsYTwvSXRlbVR5cGU+PEl0ZW1QYXRoPlNlY3Rpb24xL1RhYmxlJTIwMC9UeXBlJTIwZ2V3aWp6aWdkPC9JdGVtUGF0aD48L0l0ZW1Mb2NhdGlvbj48U3RhYmxlRW50cmllcyAvPjwvSXRlbT48SXRlbT48SXRlbUxvY2F0aW9uPjxJdGVtVHlwZT5Gb3JtdWxhPC9JdGVtVHlwZT48SXRlbVBhdGg+U2VjdGlvbjEvT2ZmaWNpYWxzL1dhYXJkZSUyMHZlcnZhbmdlbjwvSXRlbVBhdGg+PC9JdGVtTG9jYXRpb24+PFN0YWJsZUVudHJpZXMgLz48L0l0ZW0+PC9JdGVtcz48L0xvY2FsUGFja2FnZU1ldGFkYXRhRmlsZT4WAAAAUEsFBgAAAAAAAAAAAAAAAAAAAAAAACYBAAABAAAA0Iyd3wEV0RGMegDAT8KX6wEAAABpNvUeV0oTQJtnnkUpg+4JAAAAAAIAAAAAABBmAAAAAQAAIAAAABeiU2bXCXiYLh7w9lffxnkHeVzwYqxOgxjcvXDbEnWdAAAAAA6AAAAAAgAAIAAAAP1G7FYQ/HE+ixkEr9aMfXTYVEF0ZMEG9LaiJWm047AcUAAAALIfUAgOPVUpcLJa1E8KNmjDlmbRXcLcVLZuS17o4NRRza8roakaBSDkcL5Z3GQaATN0kfAluev1xlOP9ubryXZhAn0yoVRLS9X8LlKDQ66XQAAAADQxJPxNvpF4knoGYgVH6mh36YTpg8cJc/7yplbkTb1pfY1oNHYsO8yRlYSOzyPmfag1cd7DXzBO00gcZ0ONkTY=</DataMashup>
</file>

<file path=customXml/itemProps1.xml><?xml version="1.0" encoding="utf-8"?>
<ds:datastoreItem xmlns:ds="http://schemas.openxmlformats.org/officeDocument/2006/customXml" ds:itemID="{4F0E3530-51C3-4623-8EDD-9CAE414CEA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B09A12-D93F-4EFB-93B0-BBBB8D31B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5a155a-41a6-4fb5-a897-53ae0ecbd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23A476-7D38-4F36-B9EF-971AEA762F8E}">
  <ds:schemaRefs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35a155a-41a6-4fb5-a897-53ae0ecbdc37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861D84B-A970-4D4C-AC86-2EBCE7C3EE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LibreOffice/6.4.3.2$Windows_X86_64 LibreOffice_project/747b5d0ebf89f41c860ec2a39efd7cb15b54f2d8</Application>
  <Company>Catharina-ziekenhuis Eindhoven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2005-11-08T08:42:24Z</dcterms:created>
  <dc:creator>cwz@sport4all.nl</dc:creator>
  <dc:description/>
  <dc:language>nl-NL</dc:language>
  <cp:lastModifiedBy/>
  <cp:lastPrinted>2022-12-11T14:56:12Z</cp:lastPrinted>
  <dcterms:modified xsi:type="dcterms:W3CDTF">2022-12-11T17:01:45Z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Catharina-ziekenhuis Eindhoven</vt:lpwstr>
  </property>
  <property fmtid="{D5CDD505-2E9C-101B-9397-08002B2CF9AE}" pid="4" name="ContentTypeId">
    <vt:lpwstr>0x0101004A3EF74341E845499CFF96F15B77B3FD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